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60" windowWidth="19440" windowHeight="6870"/>
  </bookViews>
  <sheets>
    <sheet name="109-409ТС" sheetId="3" r:id="rId1"/>
    <sheet name="6-16зТС" sheetId="4" r:id="rId2"/>
    <sheet name="8-17зТС" sheetId="5" r:id="rId3"/>
    <sheet name="по уч. г. 9" sheetId="9" r:id="rId4"/>
    <sheet name="по уч. г.16" sheetId="10" r:id="rId5"/>
    <sheet name="по уч. г. 17" sheetId="11" r:id="rId6"/>
    <sheet name="Лист1" sheetId="12" r:id="rId7"/>
  </sheets>
  <calcPr calcId="144525"/>
</workbook>
</file>

<file path=xl/calcChain.xml><?xml version="1.0" encoding="utf-8"?>
<calcChain xmlns="http://schemas.openxmlformats.org/spreadsheetml/2006/main">
  <c r="J17" i="12" l="1"/>
  <c r="K17" i="12"/>
  <c r="U52" i="3" l="1"/>
  <c r="U73" i="3" l="1"/>
  <c r="U74" i="3"/>
  <c r="D51" i="4" l="1"/>
  <c r="E51" i="4"/>
  <c r="F51" i="4"/>
  <c r="X56" i="5" l="1"/>
  <c r="X55" i="5"/>
  <c r="I49" i="5" l="1"/>
  <c r="X27" i="5"/>
  <c r="K49" i="5"/>
  <c r="V45" i="5"/>
  <c r="X42" i="5"/>
  <c r="X43" i="5"/>
  <c r="X44" i="5"/>
  <c r="X45" i="5"/>
  <c r="X40" i="5"/>
  <c r="X39" i="5"/>
  <c r="X34" i="5"/>
  <c r="X36" i="5"/>
  <c r="X35" i="5"/>
  <c r="X29" i="5"/>
  <c r="X30" i="5"/>
  <c r="X31" i="5"/>
  <c r="X28" i="5"/>
  <c r="H49" i="5"/>
  <c r="J49" i="5"/>
  <c r="J61" i="5"/>
  <c r="G51" i="4" l="1"/>
  <c r="U67" i="3" l="1"/>
  <c r="F81" i="9" l="1"/>
  <c r="H81" i="9"/>
  <c r="F55" i="9"/>
  <c r="H55" i="9"/>
  <c r="H38" i="9"/>
  <c r="F38" i="9"/>
  <c r="P65" i="3"/>
  <c r="T65" i="3" l="1"/>
  <c r="S65" i="3"/>
  <c r="R65" i="3"/>
  <c r="Q65" i="3"/>
  <c r="O65" i="3"/>
  <c r="I65" i="3"/>
  <c r="H65" i="3"/>
  <c r="G65" i="3"/>
  <c r="U62" i="3"/>
  <c r="U49" i="3"/>
  <c r="U44" i="3"/>
  <c r="U48" i="3" l="1"/>
  <c r="G60" i="11" l="1"/>
  <c r="I60" i="11"/>
  <c r="E49" i="11"/>
  <c r="E50" i="11"/>
  <c r="E54" i="11"/>
  <c r="E57" i="11"/>
  <c r="E58" i="11"/>
  <c r="G41" i="11"/>
  <c r="I41" i="11"/>
  <c r="E34" i="11"/>
  <c r="E36" i="11"/>
  <c r="E37" i="11"/>
  <c r="E38" i="11"/>
  <c r="E39" i="11"/>
  <c r="E40" i="11"/>
  <c r="G30" i="11"/>
  <c r="I30" i="11"/>
  <c r="E19" i="11"/>
  <c r="E20" i="11"/>
  <c r="E21" i="11"/>
  <c r="E22" i="11"/>
  <c r="E23" i="11"/>
  <c r="E24" i="11"/>
  <c r="E25" i="11"/>
  <c r="E26" i="11"/>
  <c r="F15" i="11"/>
  <c r="G15" i="11"/>
  <c r="I15" i="11"/>
  <c r="E4" i="11"/>
  <c r="E5" i="11"/>
  <c r="E6" i="11"/>
  <c r="E7" i="11"/>
  <c r="E8" i="11"/>
  <c r="E9" i="11"/>
  <c r="E10" i="11"/>
  <c r="E11" i="11"/>
  <c r="E12" i="11"/>
  <c r="E13" i="11"/>
  <c r="E14" i="11"/>
  <c r="F63" i="10"/>
  <c r="H63" i="10"/>
  <c r="E52" i="10"/>
  <c r="E53" i="10"/>
  <c r="E57" i="10"/>
  <c r="E60" i="10"/>
  <c r="E61" i="10"/>
  <c r="F46" i="10"/>
  <c r="H46" i="10"/>
  <c r="E36" i="10"/>
  <c r="E37" i="10"/>
  <c r="E38" i="10"/>
  <c r="E40" i="10"/>
  <c r="E41" i="10"/>
  <c r="E44" i="10"/>
  <c r="E45" i="10"/>
  <c r="E21" i="10"/>
  <c r="E22" i="10"/>
  <c r="E23" i="10"/>
  <c r="E24" i="10"/>
  <c r="E25" i="10"/>
  <c r="E26" i="10"/>
  <c r="E27" i="10"/>
  <c r="E4" i="10"/>
  <c r="E5" i="10"/>
  <c r="E6" i="10"/>
  <c r="E7" i="10"/>
  <c r="E8" i="10"/>
  <c r="E9" i="10"/>
  <c r="E10" i="10"/>
  <c r="E11" i="10"/>
  <c r="E12" i="10"/>
  <c r="E13" i="10"/>
  <c r="E14" i="10"/>
  <c r="E15" i="10"/>
  <c r="F16" i="10"/>
  <c r="H16" i="10"/>
  <c r="E65" i="9"/>
  <c r="E66" i="9"/>
  <c r="E67" i="9"/>
  <c r="E68" i="9"/>
  <c r="E43" i="9"/>
  <c r="E44" i="9"/>
  <c r="E45" i="9"/>
  <c r="E46" i="9"/>
  <c r="E48" i="9"/>
  <c r="E49" i="9"/>
  <c r="E50" i="9"/>
  <c r="E52" i="9"/>
  <c r="E23" i="9"/>
  <c r="E24" i="9"/>
  <c r="E25" i="9"/>
  <c r="E26" i="9"/>
  <c r="E27" i="9"/>
  <c r="E29" i="9"/>
  <c r="E30" i="9"/>
  <c r="E31" i="9"/>
  <c r="E32" i="9"/>
  <c r="E33" i="9"/>
  <c r="E37" i="9"/>
  <c r="E18" i="9"/>
  <c r="F18" i="9"/>
  <c r="H18" i="9"/>
  <c r="E81" i="9" l="1"/>
  <c r="E55" i="9"/>
  <c r="E38" i="9"/>
  <c r="E63" i="10"/>
  <c r="E60" i="11"/>
  <c r="E41" i="11"/>
  <c r="E30" i="11"/>
  <c r="E15" i="11"/>
  <c r="E46" i="10"/>
  <c r="E31" i="10"/>
  <c r="E16" i="10"/>
  <c r="W49" i="5" l="1"/>
  <c r="V49" i="5"/>
  <c r="U49" i="5"/>
  <c r="T49" i="5"/>
  <c r="S49" i="5"/>
  <c r="R49" i="5"/>
  <c r="Q49" i="5"/>
  <c r="P49" i="5"/>
  <c r="O49" i="5"/>
  <c r="X49" i="5" l="1"/>
  <c r="R7" i="4" l="1"/>
  <c r="Q51" i="4"/>
  <c r="P51" i="4"/>
  <c r="O51" i="4"/>
  <c r="N51" i="4"/>
  <c r="M51" i="4"/>
  <c r="L51" i="4"/>
  <c r="R16" i="4"/>
  <c r="R15" i="4"/>
  <c r="R28" i="4"/>
  <c r="K51" i="4"/>
  <c r="J51" i="4"/>
  <c r="R27" i="4"/>
  <c r="R43" i="4"/>
  <c r="R40" i="4"/>
  <c r="R35" i="4"/>
  <c r="R12" i="4"/>
  <c r="R8" i="4"/>
  <c r="R9" i="4"/>
  <c r="R10" i="4"/>
  <c r="R11" i="4"/>
  <c r="R13" i="4"/>
  <c r="R14" i="4"/>
  <c r="R17" i="4"/>
  <c r="R18" i="4"/>
  <c r="R19" i="4"/>
  <c r="R20" i="4"/>
  <c r="R21" i="4"/>
  <c r="R22" i="4"/>
  <c r="R23" i="4"/>
  <c r="R25" i="4"/>
  <c r="R26" i="4"/>
  <c r="R29" i="4"/>
  <c r="R30" i="4"/>
  <c r="R31" i="4"/>
  <c r="R36" i="4"/>
  <c r="R37" i="4"/>
  <c r="R41" i="4"/>
  <c r="R44" i="4"/>
  <c r="R45" i="4"/>
  <c r="L65" i="3"/>
  <c r="N65" i="3"/>
  <c r="M6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2" i="3"/>
  <c r="U43" i="3"/>
  <c r="U45" i="3"/>
  <c r="U46" i="3"/>
  <c r="U47" i="3"/>
  <c r="U54" i="3"/>
  <c r="U55" i="3"/>
  <c r="U56" i="3"/>
  <c r="U57" i="3"/>
  <c r="U58" i="3"/>
  <c r="U60" i="3"/>
  <c r="U61" i="3"/>
  <c r="U63" i="3"/>
  <c r="U64" i="3"/>
  <c r="U65" i="3" l="1"/>
  <c r="R51" i="4"/>
</calcChain>
</file>

<file path=xl/sharedStrings.xml><?xml version="1.0" encoding="utf-8"?>
<sst xmlns="http://schemas.openxmlformats.org/spreadsheetml/2006/main" count="1371" uniqueCount="285">
  <si>
    <t>индекс</t>
  </si>
  <si>
    <t>Наименование циклов, разделов, дисциплин, профессиональныйх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</si>
  <si>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</si>
  <si>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</si>
  <si>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</si>
  <si>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максимальная</t>
  </si>
  <si>
    <t>1 курс</t>
  </si>
  <si>
    <t>2 курс</t>
  </si>
  <si>
    <t>3 курс</t>
  </si>
  <si>
    <t>4 курс</t>
  </si>
  <si>
    <t>самостоятельная работа</t>
  </si>
  <si>
    <t>всего занятий</t>
  </si>
  <si>
    <t>лекций, уроков</t>
  </si>
  <si>
    <t>лабор. и практ. занятий</t>
  </si>
  <si>
    <t>курсовая работа</t>
  </si>
  <si>
    <t>1 сем.               17 нед.</t>
  </si>
  <si>
    <t>2 сем.              22 нед.</t>
  </si>
  <si>
    <t>3 сем.              17 нед.</t>
  </si>
  <si>
    <t>4 сем.              22 нед.</t>
  </si>
  <si>
    <t>5 сем.               17 нед.</t>
  </si>
  <si>
    <t>6 сем.             22 нед.</t>
  </si>
  <si>
    <t>7 сем.               17 нед.</t>
  </si>
  <si>
    <t>8сем.              22 нед.</t>
  </si>
  <si>
    <t>О.00</t>
  </si>
  <si>
    <t>Общеобразовательный цикл</t>
  </si>
  <si>
    <t>Базовые дисциплины</t>
  </si>
  <si>
    <t>-,Э</t>
  </si>
  <si>
    <t>Иностранный язык</t>
  </si>
  <si>
    <t>История</t>
  </si>
  <si>
    <t>Обществознание (включая экономику и право)</t>
  </si>
  <si>
    <t>Химия</t>
  </si>
  <si>
    <t>ДЗ</t>
  </si>
  <si>
    <t>Биология</t>
  </si>
  <si>
    <t>Физическая культура</t>
  </si>
  <si>
    <t>Основы безопасности жизнедеятельности</t>
  </si>
  <si>
    <t>Профильные дисциплины</t>
  </si>
  <si>
    <t>Математика</t>
  </si>
  <si>
    <t>Физика</t>
  </si>
  <si>
    <t>ОГСЭ.00</t>
  </si>
  <si>
    <t>Общий гуманитарный и социально-экономический цикл</t>
  </si>
  <si>
    <t>2з/1дз/0Э</t>
  </si>
  <si>
    <t>ОГСЭ.01</t>
  </si>
  <si>
    <t>Основы философии</t>
  </si>
  <si>
    <t>ОГСЭ.02</t>
  </si>
  <si>
    <t>ОГСЭ.03</t>
  </si>
  <si>
    <t>ОГСЭ.04</t>
  </si>
  <si>
    <t>З,З,З,З,ДЗ</t>
  </si>
  <si>
    <t>ЕН.00</t>
  </si>
  <si>
    <t>Математический и общий естественнонаучный цикл</t>
  </si>
  <si>
    <t>2з/0дз/0Э</t>
  </si>
  <si>
    <t>ЕН.01</t>
  </si>
  <si>
    <t>ЕН.02</t>
  </si>
  <si>
    <t>Информатика</t>
  </si>
  <si>
    <t>П.00</t>
  </si>
  <si>
    <t>Профессиональный цикл</t>
  </si>
  <si>
    <t>ОП.00</t>
  </si>
  <si>
    <t>Общепрофессиональные дисциплины</t>
  </si>
  <si>
    <t>1з/5дз/3Э</t>
  </si>
  <si>
    <t>ОП.01</t>
  </si>
  <si>
    <t xml:space="preserve"> Инженерная графика</t>
  </si>
  <si>
    <t>ОП.02</t>
  </si>
  <si>
    <t>Техническая механика</t>
  </si>
  <si>
    <t>ОП.03</t>
  </si>
  <si>
    <t>Основы электротехники</t>
  </si>
  <si>
    <t>ОП.04</t>
  </si>
  <si>
    <t>Основы геодезии</t>
  </si>
  <si>
    <t>Э</t>
  </si>
  <si>
    <t>ОП.05</t>
  </si>
  <si>
    <t>Информационные технологии в профессиональной деятельности</t>
  </si>
  <si>
    <t>ОП.06</t>
  </si>
  <si>
    <t>Экономика организации</t>
  </si>
  <si>
    <t>ОП.09</t>
  </si>
  <si>
    <t>Безопасность жизнедеятельности</t>
  </si>
  <si>
    <t>Вариативная часть</t>
  </si>
  <si>
    <t>ОП.08</t>
  </si>
  <si>
    <t>Основы предпринимательской деятельности</t>
  </si>
  <si>
    <t>З</t>
  </si>
  <si>
    <t>ОП.07</t>
  </si>
  <si>
    <t>Компьютерная графика в строительстве</t>
  </si>
  <si>
    <t>ПМ.00</t>
  </si>
  <si>
    <t>Профессиональные модули</t>
  </si>
  <si>
    <t>0з/14дз/8Э</t>
  </si>
  <si>
    <t>ПМ.01</t>
  </si>
  <si>
    <t xml:space="preserve">Участие в проектировании зданий и сооружений </t>
  </si>
  <si>
    <t>Эк</t>
  </si>
  <si>
    <t>МДК.01.01</t>
  </si>
  <si>
    <t xml:space="preserve">Проектирование зданий и сооружений     </t>
  </si>
  <si>
    <t>МДК.01.02</t>
  </si>
  <si>
    <t>Проект производства работ</t>
  </si>
  <si>
    <t>МДК.01.03</t>
  </si>
  <si>
    <t>Проектирование жилых и общественных зданий</t>
  </si>
  <si>
    <t>УП.01</t>
  </si>
  <si>
    <t>Учебная практика</t>
  </si>
  <si>
    <t>ПП.01</t>
  </si>
  <si>
    <t>Производственная практика (по профилю специальности)</t>
  </si>
  <si>
    <t>ПМ.02</t>
  </si>
  <si>
    <t xml:space="preserve">Выполнение технологических процессов при строительстве, эксплуатации и реконструкции строительных объектов </t>
  </si>
  <si>
    <t>МДК.02.01</t>
  </si>
  <si>
    <t>Организация технологических процессов при строительстве, эксплуатации и реконструкции строительных объектов    </t>
  </si>
  <si>
    <t>МДК.02.02</t>
  </si>
  <si>
    <t>Учет и контроль технологических процессов</t>
  </si>
  <si>
    <t>УП.02</t>
  </si>
  <si>
    <t>ПП.02</t>
  </si>
  <si>
    <t>ПМ.03</t>
  </si>
  <si>
    <t xml:space="preserve">Организация деятельности структурных подразделений при выполнении строительно-монтажных работ, эксплуатации и реконструкции зданий и сооружений </t>
  </si>
  <si>
    <t>МДК.03.01</t>
  </si>
  <si>
    <t>ПП.03</t>
  </si>
  <si>
    <t>ПМ.04</t>
  </si>
  <si>
    <t xml:space="preserve">Организация видов деятельности при эксплуатации и реконструкции строительных объектов </t>
  </si>
  <si>
    <t>МДК.04.01</t>
  </si>
  <si>
    <t xml:space="preserve"> Эксплуатация зданий     </t>
  </si>
  <si>
    <t>МДК.04.02</t>
  </si>
  <si>
    <t xml:space="preserve"> Реконструкция зданий</t>
  </si>
  <si>
    <t>ПП.04</t>
  </si>
  <si>
    <t>ПМ.05</t>
  </si>
  <si>
    <t>Выполнение работ по одной или нескольким профессиям рабочих, должностям служащих (13450 Маляр, 15220 Облицовщик-плиточник, 16671 Плотник)</t>
  </si>
  <si>
    <t>УП.05</t>
  </si>
  <si>
    <t>ПП.05</t>
  </si>
  <si>
    <t xml:space="preserve">Производственная практика </t>
  </si>
  <si>
    <t>ВСЕГО часов по семестрам</t>
  </si>
  <si>
    <t>ПДП.00</t>
  </si>
  <si>
    <t>Производственная (преддипломная) практика</t>
  </si>
  <si>
    <t>4 нед.</t>
  </si>
  <si>
    <t>ПА.00</t>
  </si>
  <si>
    <t>Промежуточная аттестация</t>
  </si>
  <si>
    <t>8 нед.</t>
  </si>
  <si>
    <t>ГИА.00</t>
  </si>
  <si>
    <t>Государственная итоговая аттестация</t>
  </si>
  <si>
    <t>6 нед.</t>
  </si>
  <si>
    <t>ГИА.02</t>
  </si>
  <si>
    <t>Подготовка выпускной квалификационной работы</t>
  </si>
  <si>
    <t>5 нед.</t>
  </si>
  <si>
    <t>ГИА.01</t>
  </si>
  <si>
    <t>Защита выпускной квалификационной работы</t>
  </si>
  <si>
    <t>1 нед.</t>
  </si>
  <si>
    <t>ВК.00</t>
  </si>
  <si>
    <t>Время каникулярное</t>
  </si>
  <si>
    <t>41 нед.</t>
  </si>
  <si>
    <t>Консультации</t>
  </si>
  <si>
    <t>5 экзаменов (квалификационных)</t>
  </si>
  <si>
    <t>всего</t>
  </si>
  <si>
    <t>дисциплин и МДК (час.)</t>
  </si>
  <si>
    <t>учебной и производств.    практики (час.)</t>
  </si>
  <si>
    <t>экзаменов   (кол-во)</t>
  </si>
  <si>
    <t>диффер. зачетов (кол-во)</t>
  </si>
  <si>
    <t>зачетов  (кол-во)</t>
  </si>
  <si>
    <t>обязательная учебная нагрузка</t>
  </si>
  <si>
    <t>в т. ч. аудиторная</t>
  </si>
  <si>
    <t>ОУД.01</t>
  </si>
  <si>
    <t xml:space="preserve">Русский язык и литература </t>
  </si>
  <si>
    <t>ОУД.02</t>
  </si>
  <si>
    <t>ОУД.04</t>
  </si>
  <si>
    <t>ОУД.05</t>
  </si>
  <si>
    <t>ОУД.06</t>
  </si>
  <si>
    <t>ОУД.09</t>
  </si>
  <si>
    <t>ОУД.10</t>
  </si>
  <si>
    <t>ОУД.15</t>
  </si>
  <si>
    <t>ОУД.16</t>
  </si>
  <si>
    <t>География</t>
  </si>
  <si>
    <t>ОУД.17</t>
  </si>
  <si>
    <t>Экология</t>
  </si>
  <si>
    <t>ОУД.03</t>
  </si>
  <si>
    <t>Математика: алгебра, начала математического анализа, геометрия</t>
  </si>
  <si>
    <t>ОУД.07</t>
  </si>
  <si>
    <t xml:space="preserve">Информатика </t>
  </si>
  <si>
    <t>ОУД.08</t>
  </si>
  <si>
    <t>Дополнительные дисциплины</t>
  </si>
  <si>
    <t>УД.18</t>
  </si>
  <si>
    <t>Эффективное поведение на рынке труда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</si>
  <si>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</t>
  </si>
  <si>
    <t xml:space="preserve">Консультации 4 ч. на 1 обучающегося  на учебный год.
Государственная итоговая аттестация включает подготовку и защиту выпускной квалификационной работы (дипломная работа, дипломный проект)
</t>
  </si>
  <si>
    <t>учебной и производств.  практики (час.)</t>
  </si>
  <si>
    <t>Форма ПА</t>
  </si>
  <si>
    <t>Экзамен</t>
  </si>
  <si>
    <t>Дифференцированный зачет</t>
  </si>
  <si>
    <t xml:space="preserve"> Зачет</t>
  </si>
  <si>
    <t>*</t>
  </si>
  <si>
    <t>¢¢¢¢</t>
  </si>
  <si>
    <t xml:space="preserve">    ПП.00</t>
  </si>
  <si>
    <t>**</t>
  </si>
  <si>
    <t>Экв</t>
  </si>
  <si>
    <t>Курсова яработа / 
проект</t>
  </si>
  <si>
    <t xml:space="preserve">     </t>
  </si>
  <si>
    <t>Экзамены</t>
  </si>
  <si>
    <t>Курсовые работы / проекты</t>
  </si>
  <si>
    <t>Дифференцированные зачеты</t>
  </si>
  <si>
    <t>Зачеты</t>
  </si>
  <si>
    <t>Распределение обязательной нагрузки по курсам и семестрам (час. семестр)</t>
  </si>
  <si>
    <t>в т.ч.</t>
  </si>
  <si>
    <t>курсовая работа / проект</t>
  </si>
  <si>
    <t>Установочная сессия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</si>
  <si>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</si>
  <si>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</si>
  <si>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</si>
  <si>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</si>
  <si>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</si>
  <si>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</si>
  <si>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</si>
  <si>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</si>
  <si>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1</t>
  </si>
  <si>
    <t>72</t>
  </si>
  <si>
    <t>3</t>
  </si>
  <si>
    <t>252</t>
  </si>
  <si>
    <t>336</t>
  </si>
  <si>
    <t>Общепрофессональный цикл</t>
  </si>
  <si>
    <t>Инженерная графика</t>
  </si>
  <si>
    <t>Производственная практика (преддипломная)</t>
  </si>
  <si>
    <t>Государственная (итоговая) аттестация</t>
  </si>
  <si>
    <t>2 нед.</t>
  </si>
  <si>
    <t>Консультации 4 ч. на 1 обучающегося  на учебный год.</t>
  </si>
  <si>
    <t>всего часов</t>
  </si>
  <si>
    <t>Государственная итоговая аттестация включает подготовку и защиту выпускной квалификационной работы (дипломная работа, дипломный проект)</t>
  </si>
  <si>
    <t>3 экзамена (квалификационного)</t>
  </si>
  <si>
    <t>в  т.ч.</t>
  </si>
  <si>
    <t>курсовая
 работа</t>
  </si>
  <si>
    <t>№</t>
  </si>
  <si>
    <t>Код</t>
  </si>
  <si>
    <t>УД, ПМ, МДК, УП, ПП по учебному плану</t>
  </si>
  <si>
    <t>кол. час.</t>
  </si>
  <si>
    <t>уч. год</t>
  </si>
  <si>
    <t>ПА</t>
  </si>
  <si>
    <t xml:space="preserve">ВСЕГО </t>
  </si>
  <si>
    <t>Зачет</t>
  </si>
  <si>
    <t>Диф./з</t>
  </si>
  <si>
    <t>ЭК. КВ.</t>
  </si>
  <si>
    <t>ч.</t>
  </si>
  <si>
    <t>209 ТС</t>
  </si>
  <si>
    <t>309 ТС</t>
  </si>
  <si>
    <t>409 ТС</t>
  </si>
  <si>
    <t>СПИСОК УЧЕБНЫХ ДИСЦИПЛИН И ПРОФЕССИОНАЛЬНЫХ МОДУЛЕЙ  ПРОМЕЖУТОЧНОЙ АТТЕСТАЦИИ
08.02.01 СТРОИТЕЛЬСТВО И ЭКСПЛУАТАЦИЯ ЗДАНИЙ И СООРУЖЕНИЙ 
8-17 зТС      ПЕРВЫЙ</t>
  </si>
  <si>
    <t>СПИСОК УЧЕБНЫХ ДИСЦИПЛИН И ПРОФЕССИОНАЛЬНЫХ МОДУЛЕЙ  ПРОМЕЖУТОЧНОЙ АТТЕСТАЦИИ
08.02.01 СТРОИТЕЛЬСТВО И ЭКСПЛУАТАЦИЯ ЗДАНИЙ И СООРУЖЕНИЙ 
6-16зТС      ПЕРВЫЙ</t>
  </si>
  <si>
    <t>У.С.</t>
  </si>
  <si>
    <t>6-16зТС      ЧЕТВЕРТЫЙ</t>
  </si>
  <si>
    <t>6-16зТС      ТРЕТИЙ</t>
  </si>
  <si>
    <t>6-16зТС      ВТОРОЙ</t>
  </si>
  <si>
    <t>8-17 зТС     ЧЕТВЕРТЫЙ</t>
  </si>
  <si>
    <t>8-17 зТС      ТРЕТИЙ</t>
  </si>
  <si>
    <t>8-17 зТС      ВТОРОЙ</t>
  </si>
  <si>
    <t>Диф.з</t>
  </si>
  <si>
    <t>ЭК.КВ.</t>
  </si>
  <si>
    <t>уч. г.</t>
  </si>
  <si>
    <t>х</t>
  </si>
  <si>
    <t>СПИСОК УЧЕБНЫХ ДИСЦИПЛИН И ПРОФЕССИОНАЛЬНЫХ МОДУЛЕЙ  ПРОМЕЖУТОЧНОЙ АТТЕСТАЦИИ
08.02.01 СТРОИТЕЛЬСТВО И ЭКСПЛУАТАЦИЯ ЗДАНИЙ И СООРУЖЕНИЙ 
109 ТС</t>
  </si>
  <si>
    <t>МДК.05</t>
  </si>
  <si>
    <t>Технология выполнения отделочных работ</t>
  </si>
  <si>
    <t>***</t>
  </si>
  <si>
    <t>к/р</t>
  </si>
  <si>
    <t>д/з</t>
  </si>
  <si>
    <t>МДК.05.01</t>
  </si>
  <si>
    <t>Производственная практика</t>
  </si>
  <si>
    <t>КТГ</t>
  </si>
  <si>
    <t>ТИК</t>
  </si>
  <si>
    <t>СМА</t>
  </si>
  <si>
    <t>Лаптев -64 (раздел 2)
Закайдакова А.С. - 140 (раздел 3)</t>
  </si>
  <si>
    <t>Закайдакова А.С.</t>
  </si>
  <si>
    <t>Гусева Е.И.</t>
  </si>
  <si>
    <t>Закайдакова А.С.
Гусева Е.И.</t>
  </si>
  <si>
    <t xml:space="preserve">Батаков </t>
  </si>
  <si>
    <t>Кабакова Т.Г (284 р.2) и Лаптев А.А. (180 р.4)</t>
  </si>
  <si>
    <t>р.1</t>
  </si>
  <si>
    <t>Лаптев (48), ТИК (36) Кабакова (96)</t>
  </si>
  <si>
    <t>Закайдакова А.С. р.3</t>
  </si>
  <si>
    <t>Петрова</t>
  </si>
  <si>
    <t>Кабакова Т.Г.Лаптев А.А. ТИК</t>
  </si>
  <si>
    <t>Ллаптев</t>
  </si>
  <si>
    <t>ЗАС</t>
  </si>
  <si>
    <t>ЗАС и КТГ</t>
  </si>
  <si>
    <t>ЗАС и КТГ и Лаптев</t>
  </si>
  <si>
    <t>увсего занятий по очной форме обучения</t>
  </si>
  <si>
    <t>Домашние контрольные работы (ДКР)</t>
  </si>
  <si>
    <t>"</t>
  </si>
  <si>
    <t>по очной форме обучения</t>
  </si>
  <si>
    <t>обязательная нагрузка по заочной форме обучения</t>
  </si>
  <si>
    <t>терия</t>
  </si>
  <si>
    <t>ЛПЗ</t>
  </si>
  <si>
    <t>V</t>
  </si>
  <si>
    <t>Выполнение работ по одной или нескольким профессиям рабочих, должностям служащих (13450 Маляр)</t>
  </si>
  <si>
    <t>всего занятий очной формы оучения</t>
  </si>
  <si>
    <t xml:space="preserve"> аудитоная (заочная форма обучения)</t>
  </si>
  <si>
    <t>очная форма обучения</t>
  </si>
  <si>
    <t>заочная  форма обучения</t>
  </si>
  <si>
    <t>План учебного процесса по специальности 08.02.01 Строительство  и эксплуатация зданий и сооружений 2017-2021 109-409ТС</t>
  </si>
  <si>
    <t>План учебного процесса по специальности 08.02.01 Строительство  и эксплуатация зданий и сооружений на 2016-2020 учебные годы 6-16зТС (заочная форма обучения)</t>
  </si>
  <si>
    <r>
      <t xml:space="preserve">План учебного процесса по специальности 
08.02.01 </t>
    </r>
    <r>
      <rPr>
        <b/>
        <sz val="8"/>
        <rFont val="Times New Roman"/>
        <family val="1"/>
        <charset val="204"/>
      </rPr>
      <t>СТРОИТЕЛЬСТВО И ЭКСПЛУАТАЦИЯ ЗДАНИЙ И СООРУЖЕНИЙ</t>
    </r>
    <r>
      <rPr>
        <b/>
        <sz val="10"/>
        <rFont val="Times New Roman"/>
        <family val="1"/>
        <charset val="204"/>
      </rPr>
      <t xml:space="preserve"> на 2017-2021 учебные годы (заочная форма обучения) 8-17зТС</t>
    </r>
  </si>
  <si>
    <t>всегозанятий заочной формы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</si>
</sst>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charset val="204"/>
      <scheme val="minor"/>
    </font>
    <font>
      <b/>
      <sz val="8"/>
      <name val="Symbol"/>
      <family val="1"/>
      <charset val="2"/>
    </font>
    <font>
      <b/>
      <sz val="8"/>
      <color theme="6" tint="-0.499984740745262"/>
      <name val="Times New Roman"/>
      <family val="1"/>
      <charset val="204"/>
    </font>
    <font>
      <sz val="8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i/>
      <sz val="8"/>
      <name val="Arial Narrow"/>
      <family val="2"/>
      <charset val="204"/>
    </font>
    <font>
      <b/>
      <sz val="10"/>
      <name val="Times New Roman"/>
      <family val="1"/>
      <charset val="204"/>
    </font>
    <font>
      <b/>
      <sz val="8"/>
      <name val="Aharoni"/>
      <charset val="177"/>
    </font>
    <font>
      <sz val="10"/>
      <color theme="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8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EFF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7FFD5"/>
        <bgColor indexed="64"/>
      </patternFill>
    </fill>
    <fill>
      <patternFill patternType="solid">
        <fgColor rgb="FFDBFF93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56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/>
    <xf numFmtId="0" fontId="13" fillId="5" borderId="13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5" borderId="13" xfId="0" applyFont="1" applyFill="1" applyBorder="1" applyAlignment="1">
      <alignment vertical="top" wrapText="1"/>
    </xf>
    <xf numFmtId="0" fontId="11" fillId="5" borderId="13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5" fillId="2" borderId="13" xfId="0" applyFont="1" applyFill="1" applyBorder="1" applyAlignment="1">
      <alignment vertical="top" wrapText="1"/>
    </xf>
    <xf numFmtId="0" fontId="15" fillId="2" borderId="13" xfId="0" applyFont="1" applyFill="1" applyBorder="1" applyAlignment="1">
      <alignment horizontal="center" vertical="top" wrapText="1"/>
    </xf>
    <xf numFmtId="0" fontId="13" fillId="5" borderId="13" xfId="0" applyFont="1" applyFill="1" applyBorder="1" applyAlignment="1">
      <alignment vertical="top" wrapText="1"/>
    </xf>
    <xf numFmtId="0" fontId="13" fillId="5" borderId="13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 vertical="center" textRotation="90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top" wrapText="1"/>
    </xf>
    <xf numFmtId="0" fontId="11" fillId="2" borderId="16" xfId="0" applyFont="1" applyFill="1" applyBorder="1" applyAlignment="1">
      <alignment vertical="top" wrapText="1"/>
    </xf>
    <xf numFmtId="0" fontId="11" fillId="2" borderId="17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vertical="top" wrapText="1"/>
    </xf>
    <xf numFmtId="0" fontId="18" fillId="0" borderId="0" xfId="0" applyFont="1"/>
    <xf numFmtId="0" fontId="12" fillId="0" borderId="0" xfId="0" applyFont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vertical="top" wrapText="1"/>
    </xf>
    <xf numFmtId="0" fontId="13" fillId="11" borderId="13" xfId="0" applyFont="1" applyFill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vertical="top" wrapText="1"/>
    </xf>
    <xf numFmtId="49" fontId="11" fillId="2" borderId="1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13" fillId="2" borderId="13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2" borderId="15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left" vertical="top" wrapText="1"/>
    </xf>
    <xf numFmtId="0" fontId="11" fillId="13" borderId="13" xfId="0" applyFont="1" applyFill="1" applyBorder="1" applyAlignment="1">
      <alignment vertical="top" wrapText="1"/>
    </xf>
    <xf numFmtId="0" fontId="16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vertical="top" wrapText="1"/>
    </xf>
    <xf numFmtId="0" fontId="11" fillId="0" borderId="0" xfId="0" applyFont="1"/>
    <xf numFmtId="0" fontId="11" fillId="2" borderId="13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6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5" fillId="3" borderId="0" xfId="0" applyFont="1" applyFill="1"/>
    <xf numFmtId="0" fontId="9" fillId="3" borderId="0" xfId="0" applyFont="1" applyFill="1"/>
    <xf numFmtId="0" fontId="16" fillId="2" borderId="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25" fillId="3" borderId="0" xfId="0" applyFont="1" applyFill="1" applyAlignment="1">
      <alignment vertical="center"/>
    </xf>
    <xf numFmtId="0" fontId="15" fillId="2" borderId="13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3" fillId="2" borderId="16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left" vertical="top" wrapText="1"/>
    </xf>
    <xf numFmtId="0" fontId="13" fillId="2" borderId="15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vertical="top" wrapText="1"/>
    </xf>
    <xf numFmtId="0" fontId="13" fillId="2" borderId="15" xfId="0" applyFont="1" applyFill="1" applyBorder="1" applyAlignment="1">
      <alignment vertical="top" wrapText="1"/>
    </xf>
    <xf numFmtId="0" fontId="11" fillId="13" borderId="15" xfId="0" applyFont="1" applyFill="1" applyBorder="1" applyAlignment="1">
      <alignment vertical="top" wrapText="1"/>
    </xf>
    <xf numFmtId="0" fontId="10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vertical="top" wrapText="1"/>
    </xf>
    <xf numFmtId="0" fontId="11" fillId="13" borderId="30" xfId="0" applyFont="1" applyFill="1" applyBorder="1" applyAlignment="1">
      <alignment vertical="top" wrapText="1"/>
    </xf>
    <xf numFmtId="0" fontId="13" fillId="10" borderId="31" xfId="0" applyFont="1" applyFill="1" applyBorder="1" applyAlignment="1">
      <alignment horizontal="center" vertical="top" wrapText="1"/>
    </xf>
    <xf numFmtId="0" fontId="16" fillId="3" borderId="32" xfId="0" applyFont="1" applyFill="1" applyBorder="1" applyAlignment="1">
      <alignment horizontal="center" vertical="top" wrapText="1"/>
    </xf>
    <xf numFmtId="0" fontId="13" fillId="10" borderId="33" xfId="0" applyFont="1" applyFill="1" applyBorder="1" applyAlignment="1">
      <alignment horizontal="center" vertical="top" wrapText="1"/>
    </xf>
    <xf numFmtId="0" fontId="13" fillId="10" borderId="34" xfId="0" applyFont="1" applyFill="1" applyBorder="1" applyAlignment="1">
      <alignment horizontal="center" vertical="top" wrapText="1"/>
    </xf>
    <xf numFmtId="0" fontId="13" fillId="10" borderId="32" xfId="0" applyFont="1" applyFill="1" applyBorder="1" applyAlignment="1">
      <alignment horizontal="center" vertical="center" wrapText="1"/>
    </xf>
    <xf numFmtId="0" fontId="13" fillId="10" borderId="32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center" vertical="center"/>
    </xf>
    <xf numFmtId="0" fontId="10" fillId="0" borderId="15" xfId="0" applyFont="1" applyBorder="1"/>
    <xf numFmtId="0" fontId="12" fillId="3" borderId="1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1" fillId="10" borderId="33" xfId="0" applyFont="1" applyFill="1" applyBorder="1" applyAlignment="1">
      <alignment horizontal="center" vertical="top" wrapText="1"/>
    </xf>
    <xf numFmtId="0" fontId="16" fillId="2" borderId="20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top" wrapText="1"/>
    </xf>
    <xf numFmtId="0" fontId="13" fillId="13" borderId="15" xfId="0" applyFont="1" applyFill="1" applyBorder="1" applyAlignment="1">
      <alignment vertical="top" wrapText="1"/>
    </xf>
    <xf numFmtId="0" fontId="15" fillId="3" borderId="15" xfId="0" applyFont="1" applyFill="1" applyBorder="1" applyAlignment="1">
      <alignment vertical="top" wrapText="1"/>
    </xf>
    <xf numFmtId="0" fontId="11" fillId="2" borderId="27" xfId="0" applyFont="1" applyFill="1" applyBorder="1" applyAlignment="1">
      <alignment vertical="top" wrapText="1"/>
    </xf>
    <xf numFmtId="0" fontId="11" fillId="2" borderId="3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vertical="top" wrapText="1"/>
    </xf>
    <xf numFmtId="0" fontId="15" fillId="3" borderId="25" xfId="0" applyFont="1" applyFill="1" applyBorder="1" applyAlignment="1">
      <alignment vertical="top" wrapText="1"/>
    </xf>
    <xf numFmtId="0" fontId="26" fillId="3" borderId="30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vertical="top" wrapText="1"/>
    </xf>
    <xf numFmtId="0" fontId="16" fillId="3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3" fillId="10" borderId="31" xfId="0" applyFont="1" applyFill="1" applyBorder="1" applyAlignment="1">
      <alignment horizontal="center" vertical="center" wrapText="1"/>
    </xf>
    <xf numFmtId="0" fontId="13" fillId="10" borderId="3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left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vertical="top" wrapText="1"/>
    </xf>
    <xf numFmtId="0" fontId="11" fillId="2" borderId="19" xfId="0" applyFont="1" applyFill="1" applyBorder="1" applyAlignment="1">
      <alignment horizontal="center" vertical="center" wrapText="1"/>
    </xf>
    <xf numFmtId="0" fontId="10" fillId="2" borderId="15" xfId="0" applyFont="1" applyFill="1" applyBorder="1"/>
    <xf numFmtId="0" fontId="13" fillId="2" borderId="25" xfId="0" applyFont="1" applyFill="1" applyBorder="1" applyAlignment="1">
      <alignment vertical="top" wrapText="1"/>
    </xf>
    <xf numFmtId="0" fontId="10" fillId="2" borderId="30" xfId="0" applyFont="1" applyFill="1" applyBorder="1"/>
    <xf numFmtId="0" fontId="11" fillId="2" borderId="15" xfId="0" applyFont="1" applyFill="1" applyBorder="1" applyAlignment="1">
      <alignment horizontal="left" vertical="top" wrapText="1"/>
    </xf>
    <xf numFmtId="0" fontId="10" fillId="0" borderId="25" xfId="0" applyFont="1" applyBorder="1"/>
    <xf numFmtId="0" fontId="11" fillId="2" borderId="25" xfId="0" applyFont="1" applyFill="1" applyBorder="1" applyAlignment="1">
      <alignment vertical="top" wrapText="1"/>
    </xf>
    <xf numFmtId="0" fontId="13" fillId="2" borderId="38" xfId="0" applyFont="1" applyFill="1" applyBorder="1" applyAlignment="1">
      <alignment horizontal="center" vertical="center" wrapText="1"/>
    </xf>
    <xf numFmtId="0" fontId="13" fillId="10" borderId="37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11" fillId="5" borderId="5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0" fontId="11" fillId="14" borderId="14" xfId="0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1" fillId="14" borderId="1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5" borderId="30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 wrapText="1"/>
    </xf>
    <xf numFmtId="0" fontId="11" fillId="14" borderId="25" xfId="0" applyFont="1" applyFill="1" applyBorder="1" applyAlignment="1">
      <alignment horizontal="center" vertical="center" wrapText="1"/>
    </xf>
    <xf numFmtId="0" fontId="11" fillId="14" borderId="30" xfId="0" applyFont="1" applyFill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15" borderId="1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2" fillId="17" borderId="15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10" borderId="48" xfId="0" applyFont="1" applyFill="1" applyBorder="1" applyAlignment="1">
      <alignment horizontal="center" vertical="center" wrapText="1"/>
    </xf>
    <xf numFmtId="0" fontId="13" fillId="5" borderId="47" xfId="0" applyFont="1" applyFill="1" applyBorder="1" applyAlignment="1">
      <alignment horizontal="center" vertical="center" wrapText="1"/>
    </xf>
    <xf numFmtId="0" fontId="13" fillId="10" borderId="29" xfId="0" applyFont="1" applyFill="1" applyBorder="1" applyAlignment="1">
      <alignment horizontal="center" vertical="center" wrapText="1"/>
    </xf>
    <xf numFmtId="0" fontId="13" fillId="10" borderId="47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2" fillId="17" borderId="1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26" fillId="5" borderId="3" xfId="0" applyFont="1" applyFill="1" applyBorder="1" applyAlignment="1">
      <alignment horizontal="center" vertical="center"/>
    </xf>
    <xf numFmtId="0" fontId="10" fillId="0" borderId="13" xfId="0" applyFont="1" applyBorder="1"/>
    <xf numFmtId="0" fontId="25" fillId="3" borderId="13" xfId="0" applyFont="1" applyFill="1" applyBorder="1"/>
    <xf numFmtId="0" fontId="13" fillId="18" borderId="13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left" vertical="top" wrapText="1"/>
    </xf>
    <xf numFmtId="0" fontId="13" fillId="18" borderId="13" xfId="0" applyFont="1" applyFill="1" applyBorder="1" applyAlignment="1">
      <alignment vertical="top" wrapText="1"/>
    </xf>
    <xf numFmtId="0" fontId="13" fillId="18" borderId="2" xfId="0" applyFont="1" applyFill="1" applyBorder="1" applyAlignment="1">
      <alignment vertical="top" wrapText="1"/>
    </xf>
    <xf numFmtId="0" fontId="13" fillId="18" borderId="2" xfId="0" applyFont="1" applyFill="1" applyBorder="1" applyAlignment="1">
      <alignment horizontal="left" vertical="top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center" vertical="center" wrapText="1"/>
    </xf>
    <xf numFmtId="0" fontId="16" fillId="19" borderId="13" xfId="0" applyFont="1" applyFill="1" applyBorder="1" applyAlignment="1">
      <alignment horizontal="center" vertical="center" wrapText="1"/>
    </xf>
    <xf numFmtId="0" fontId="13" fillId="19" borderId="14" xfId="0" applyFont="1" applyFill="1" applyBorder="1" applyAlignment="1">
      <alignment horizontal="center" vertical="center" wrapText="1"/>
    </xf>
    <xf numFmtId="0" fontId="13" fillId="19" borderId="15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19" borderId="3" xfId="0" applyFont="1" applyFill="1" applyBorder="1" applyAlignment="1">
      <alignment horizontal="center" vertical="center" wrapText="1"/>
    </xf>
    <xf numFmtId="0" fontId="13" fillId="18" borderId="14" xfId="0" applyFont="1" applyFill="1" applyBorder="1" applyAlignment="1">
      <alignment horizontal="center" vertical="center" wrapText="1"/>
    </xf>
    <xf numFmtId="0" fontId="13" fillId="18" borderId="15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3" xfId="0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horizontal="center" vertical="center" wrapText="1"/>
    </xf>
    <xf numFmtId="0" fontId="13" fillId="18" borderId="3" xfId="0" applyNumberFormat="1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vertical="top" wrapText="1"/>
    </xf>
    <xf numFmtId="0" fontId="13" fillId="19" borderId="13" xfId="0" applyFont="1" applyFill="1" applyBorder="1" applyAlignment="1">
      <alignment horizontal="left" vertical="top" wrapText="1"/>
    </xf>
    <xf numFmtId="0" fontId="11" fillId="19" borderId="14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28" fillId="12" borderId="13" xfId="0" applyFont="1" applyFill="1" applyBorder="1" applyAlignment="1">
      <alignment vertical="top" wrapText="1"/>
    </xf>
    <xf numFmtId="0" fontId="28" fillId="12" borderId="13" xfId="0" applyFont="1" applyFill="1" applyBorder="1" applyAlignment="1">
      <alignment horizontal="center" vertical="center" wrapText="1"/>
    </xf>
    <xf numFmtId="0" fontId="28" fillId="12" borderId="14" xfId="0" applyFont="1" applyFill="1" applyBorder="1" applyAlignment="1">
      <alignment horizontal="center" vertical="center" wrapText="1"/>
    </xf>
    <xf numFmtId="0" fontId="28" fillId="12" borderId="15" xfId="0" applyFont="1" applyFill="1" applyBorder="1" applyAlignment="1">
      <alignment horizontal="center" vertical="center" wrapText="1"/>
    </xf>
    <xf numFmtId="0" fontId="28" fillId="12" borderId="5" xfId="0" applyFont="1" applyFill="1" applyBorder="1" applyAlignment="1">
      <alignment horizontal="center" vertical="center" wrapText="1"/>
    </xf>
    <xf numFmtId="0" fontId="28" fillId="12" borderId="3" xfId="0" applyFont="1" applyFill="1" applyBorder="1" applyAlignment="1">
      <alignment horizontal="center" vertical="center" wrapText="1"/>
    </xf>
    <xf numFmtId="0" fontId="11" fillId="20" borderId="15" xfId="0" applyFont="1" applyFill="1" applyBorder="1" applyAlignment="1">
      <alignment horizontal="center" vertical="center" wrapText="1"/>
    </xf>
    <xf numFmtId="0" fontId="11" fillId="20" borderId="3" xfId="0" applyFont="1" applyFill="1" applyBorder="1" applyAlignment="1">
      <alignment horizontal="center" vertical="center" wrapText="1"/>
    </xf>
    <xf numFmtId="0" fontId="11" fillId="20" borderId="14" xfId="0" applyFont="1" applyFill="1" applyBorder="1" applyAlignment="1">
      <alignment horizontal="center" vertical="center" wrapText="1"/>
    </xf>
    <xf numFmtId="0" fontId="11" fillId="20" borderId="13" xfId="0" applyFont="1" applyFill="1" applyBorder="1" applyAlignment="1">
      <alignment horizontal="center" vertical="center" wrapText="1"/>
    </xf>
    <xf numFmtId="0" fontId="15" fillId="20" borderId="13" xfId="0" applyFont="1" applyFill="1" applyBorder="1" applyAlignment="1">
      <alignment horizontal="center" vertical="center" wrapText="1"/>
    </xf>
    <xf numFmtId="0" fontId="11" fillId="20" borderId="5" xfId="0" applyFont="1" applyFill="1" applyBorder="1" applyAlignment="1">
      <alignment horizontal="center" vertical="center" wrapText="1"/>
    </xf>
    <xf numFmtId="0" fontId="11" fillId="14" borderId="23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21" borderId="13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1" fillId="16" borderId="5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5" fillId="22" borderId="13" xfId="0" applyFont="1" applyFill="1" applyBorder="1" applyAlignment="1">
      <alignment vertical="center" wrapText="1"/>
    </xf>
    <xf numFmtId="0" fontId="15" fillId="22" borderId="15" xfId="0" applyFont="1" applyFill="1" applyBorder="1" applyAlignment="1">
      <alignment horizontal="left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6" fillId="22" borderId="15" xfId="0" applyFont="1" applyFill="1" applyBorder="1" applyAlignment="1">
      <alignment horizontal="center" vertical="center" wrapText="1"/>
    </xf>
    <xf numFmtId="0" fontId="13" fillId="22" borderId="15" xfId="0" applyFont="1" applyFill="1" applyBorder="1" applyAlignment="1">
      <alignment horizontal="center" vertical="center" wrapText="1"/>
    </xf>
    <xf numFmtId="0" fontId="12" fillId="22" borderId="15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center" textRotation="90" wrapText="1"/>
    </xf>
    <xf numFmtId="0" fontId="13" fillId="23" borderId="13" xfId="0" applyFont="1" applyFill="1" applyBorder="1" applyAlignment="1">
      <alignment horizontal="center" vertical="center" wrapText="1"/>
    </xf>
    <xf numFmtId="0" fontId="16" fillId="23" borderId="13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 vertical="center"/>
    </xf>
    <xf numFmtId="0" fontId="24" fillId="0" borderId="0" xfId="0" applyFont="1"/>
    <xf numFmtId="0" fontId="13" fillId="23" borderId="14" xfId="0" applyFont="1" applyFill="1" applyBorder="1" applyAlignment="1">
      <alignment horizontal="center" vertical="center" wrapText="1"/>
    </xf>
    <xf numFmtId="0" fontId="11" fillId="23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/>
    <xf numFmtId="0" fontId="13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textRotation="90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textRotation="90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top" wrapText="1"/>
    </xf>
    <xf numFmtId="0" fontId="22" fillId="0" borderId="0" xfId="0" applyFont="1"/>
    <xf numFmtId="0" fontId="31" fillId="0" borderId="0" xfId="0" applyFont="1"/>
    <xf numFmtId="0" fontId="31" fillId="16" borderId="0" xfId="0" applyFont="1" applyFill="1"/>
    <xf numFmtId="0" fontId="28" fillId="2" borderId="0" xfId="0" applyFont="1" applyFill="1" applyBorder="1" applyAlignment="1">
      <alignment horizontal="center" vertical="center" wrapText="1"/>
    </xf>
    <xf numFmtId="0" fontId="32" fillId="0" borderId="0" xfId="0" applyFont="1"/>
    <xf numFmtId="0" fontId="23" fillId="2" borderId="0" xfId="0" applyFont="1" applyFill="1" applyAlignment="1">
      <alignment horizontal="center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textRotation="90" wrapText="1"/>
    </xf>
    <xf numFmtId="0" fontId="34" fillId="0" borderId="0" xfId="0" applyFont="1" applyAlignment="1">
      <alignment horizontal="center" vertical="center"/>
    </xf>
    <xf numFmtId="0" fontId="35" fillId="0" borderId="0" xfId="0" applyFont="1"/>
    <xf numFmtId="0" fontId="13" fillId="10" borderId="13" xfId="0" applyFont="1" applyFill="1" applyBorder="1" applyAlignment="1">
      <alignment horizontal="center" vertical="top" wrapText="1"/>
    </xf>
    <xf numFmtId="0" fontId="13" fillId="10" borderId="13" xfId="0" applyFont="1" applyFill="1" applyBorder="1" applyAlignment="1">
      <alignment vertical="top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9" borderId="1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vertical="top" wrapText="1"/>
    </xf>
    <xf numFmtId="0" fontId="13" fillId="24" borderId="13" xfId="0" applyFont="1" applyFill="1" applyBorder="1" applyAlignment="1">
      <alignment horizontal="center" vertical="center" wrapText="1"/>
    </xf>
    <xf numFmtId="0" fontId="15" fillId="24" borderId="13" xfId="0" applyFont="1" applyFill="1" applyBorder="1" applyAlignment="1">
      <alignment horizontal="center" vertical="center" wrapText="1"/>
    </xf>
    <xf numFmtId="0" fontId="16" fillId="24" borderId="13" xfId="0" applyFont="1" applyFill="1" applyBorder="1" applyAlignment="1">
      <alignment horizontal="center" vertical="center" wrapText="1"/>
    </xf>
    <xf numFmtId="0" fontId="11" fillId="24" borderId="13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3" xfId="0" applyFont="1" applyFill="1" applyBorder="1" applyAlignment="1">
      <alignment horizontal="center" vertical="center" wrapText="1"/>
    </xf>
    <xf numFmtId="0" fontId="16" fillId="24" borderId="15" xfId="0" applyFont="1" applyFill="1" applyBorder="1" applyAlignment="1">
      <alignment horizontal="center" vertical="center" wrapText="1"/>
    </xf>
    <xf numFmtId="0" fontId="11" fillId="2" borderId="13" xfId="0" applyFont="1" applyFill="1" applyBorder="1"/>
    <xf numFmtId="0" fontId="13" fillId="24" borderId="15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6" fillId="19" borderId="13" xfId="0" applyFont="1" applyFill="1" applyBorder="1" applyAlignment="1">
      <alignment vertical="top" wrapText="1"/>
    </xf>
    <xf numFmtId="0" fontId="16" fillId="19" borderId="5" xfId="0" applyFont="1" applyFill="1" applyBorder="1" applyAlignment="1">
      <alignment horizontal="center" vertical="center" wrapText="1"/>
    </xf>
    <xf numFmtId="0" fontId="16" fillId="19" borderId="3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left" vertical="top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left" vertical="top" wrapText="1"/>
    </xf>
    <xf numFmtId="0" fontId="16" fillId="9" borderId="13" xfId="0" applyFont="1" applyFill="1" applyBorder="1" applyAlignment="1">
      <alignment vertical="top" wrapText="1"/>
    </xf>
    <xf numFmtId="0" fontId="16" fillId="9" borderId="13" xfId="0" applyFont="1" applyFill="1" applyBorder="1" applyAlignment="1">
      <alignment horizontal="left" vertical="top" wrapText="1"/>
    </xf>
    <xf numFmtId="0" fontId="16" fillId="9" borderId="1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left" vertical="center" wrapText="1"/>
    </xf>
    <xf numFmtId="0" fontId="13" fillId="24" borderId="14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left" vertical="top" wrapText="1"/>
    </xf>
    <xf numFmtId="0" fontId="13" fillId="24" borderId="18" xfId="0" applyFont="1" applyFill="1" applyBorder="1" applyAlignment="1">
      <alignment horizontal="center" vertical="center" wrapText="1"/>
    </xf>
    <xf numFmtId="0" fontId="11" fillId="24" borderId="14" xfId="0" applyFont="1" applyFill="1" applyBorder="1" applyAlignment="1">
      <alignment horizontal="center" vertical="center" wrapText="1"/>
    </xf>
    <xf numFmtId="0" fontId="11" fillId="24" borderId="15" xfId="0" applyFont="1" applyFill="1" applyBorder="1" applyAlignment="1">
      <alignment horizontal="center" vertical="center" wrapText="1"/>
    </xf>
    <xf numFmtId="0" fontId="11" fillId="24" borderId="5" xfId="0" applyFont="1" applyFill="1" applyBorder="1" applyAlignment="1">
      <alignment horizontal="center" vertical="center" wrapText="1"/>
    </xf>
    <xf numFmtId="0" fontId="11" fillId="24" borderId="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top" wrapText="1"/>
    </xf>
    <xf numFmtId="0" fontId="13" fillId="5" borderId="15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13" fillId="2" borderId="12" xfId="0" applyFont="1" applyFill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textRotation="90" wrapText="1"/>
    </xf>
    <xf numFmtId="0" fontId="19" fillId="2" borderId="12" xfId="0" applyFont="1" applyFill="1" applyBorder="1" applyAlignment="1">
      <alignment horizontal="center" vertical="center" textRotation="90" wrapText="1"/>
    </xf>
    <xf numFmtId="0" fontId="17" fillId="2" borderId="19" xfId="0" applyFont="1" applyFill="1" applyBorder="1" applyAlignment="1">
      <alignment horizontal="center" vertical="center" wrapText="1"/>
    </xf>
    <xf numFmtId="0" fontId="13" fillId="19" borderId="3" xfId="0" applyFont="1" applyFill="1" applyBorder="1" applyAlignment="1">
      <alignment horizontal="left" vertical="top" wrapText="1"/>
    </xf>
    <xf numFmtId="0" fontId="13" fillId="19" borderId="5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top" wrapText="1"/>
    </xf>
    <xf numFmtId="0" fontId="22" fillId="2" borderId="19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right" vertical="top" wrapText="1"/>
    </xf>
    <xf numFmtId="0" fontId="22" fillId="2" borderId="13" xfId="0" applyFont="1" applyFill="1" applyBorder="1" applyAlignment="1">
      <alignment horizontal="right" vertical="top" wrapText="1"/>
    </xf>
    <xf numFmtId="0" fontId="11" fillId="2" borderId="13" xfId="0" applyFont="1" applyFill="1" applyBorder="1" applyAlignment="1">
      <alignment horizontal="left" vertical="top" wrapText="1"/>
    </xf>
    <xf numFmtId="0" fontId="22" fillId="2" borderId="13" xfId="0" applyFont="1" applyFill="1" applyBorder="1" applyAlignment="1">
      <alignment vertical="top" wrapText="1"/>
    </xf>
    <xf numFmtId="0" fontId="23" fillId="2" borderId="1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20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horizontal="left" vertical="top" wrapText="1"/>
    </xf>
    <xf numFmtId="0" fontId="13" fillId="2" borderId="13" xfId="0" applyFont="1" applyFill="1" applyBorder="1" applyAlignment="1">
      <alignment horizontal="center" vertical="top" wrapText="1"/>
    </xf>
    <xf numFmtId="0" fontId="30" fillId="2" borderId="13" xfId="0" applyFont="1" applyFill="1" applyBorder="1" applyAlignment="1">
      <alignment horizontal="center" vertical="top" wrapText="1"/>
    </xf>
    <xf numFmtId="0" fontId="33" fillId="2" borderId="13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16" fillId="2" borderId="12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19" xfId="0" applyFont="1" applyFill="1" applyBorder="1" applyAlignment="1">
      <alignment horizontal="left" vertical="top" wrapText="1"/>
    </xf>
    <xf numFmtId="0" fontId="10" fillId="0" borderId="49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2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21" xfId="0" applyFont="1" applyBorder="1" applyAlignment="1">
      <alignment horizontal="left" vertical="top"/>
    </xf>
    <xf numFmtId="0" fontId="10" fillId="0" borderId="21" xfId="0" applyFont="1" applyBorder="1" applyAlignment="1">
      <alignment horizontal="center" vertical="center"/>
    </xf>
    <xf numFmtId="0" fontId="10" fillId="0" borderId="49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49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2" borderId="13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right" vertical="top" wrapText="1"/>
    </xf>
    <xf numFmtId="0" fontId="13" fillId="10" borderId="36" xfId="0" applyFont="1" applyFill="1" applyBorder="1" applyAlignment="1">
      <alignment horizontal="right" vertical="top" wrapText="1"/>
    </xf>
    <xf numFmtId="0" fontId="13" fillId="10" borderId="37" xfId="0" applyFont="1" applyFill="1" applyBorder="1" applyAlignment="1">
      <alignment horizontal="right" vertical="top" wrapText="1"/>
    </xf>
    <xf numFmtId="0" fontId="13" fillId="10" borderId="31" xfId="0" applyFont="1" applyFill="1" applyBorder="1" applyAlignment="1">
      <alignment horizontal="right" vertical="top" wrapText="1"/>
    </xf>
    <xf numFmtId="0" fontId="13" fillId="10" borderId="46" xfId="0" applyFont="1" applyFill="1" applyBorder="1" applyAlignment="1">
      <alignment horizontal="right" vertical="top" wrapText="1"/>
    </xf>
    <xf numFmtId="0" fontId="13" fillId="10" borderId="47" xfId="0" applyFont="1" applyFill="1" applyBorder="1" applyAlignment="1">
      <alignment horizontal="right" vertical="top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top"/>
    </xf>
    <xf numFmtId="0" fontId="12" fillId="2" borderId="26" xfId="0" applyFont="1" applyFill="1" applyBorder="1" applyAlignment="1">
      <alignment horizontal="center" vertical="top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right" vertical="center" wrapText="1"/>
    </xf>
    <xf numFmtId="0" fontId="13" fillId="10" borderId="36" xfId="0" applyFont="1" applyFill="1" applyBorder="1" applyAlignment="1">
      <alignment horizontal="right" vertical="center" wrapText="1"/>
    </xf>
    <xf numFmtId="0" fontId="13" fillId="10" borderId="37" xfId="0" applyFont="1" applyFill="1" applyBorder="1" applyAlignment="1">
      <alignment horizontal="right" vertical="center" wrapText="1"/>
    </xf>
    <xf numFmtId="0" fontId="12" fillId="2" borderId="46" xfId="0" applyFont="1" applyFill="1" applyBorder="1" applyAlignment="1">
      <alignment horizontal="center" vertical="center"/>
    </xf>
    <xf numFmtId="0" fontId="13" fillId="10" borderId="31" xfId="0" applyFont="1" applyFill="1" applyBorder="1" applyAlignment="1">
      <alignment horizontal="right" vertical="center" wrapText="1"/>
    </xf>
    <xf numFmtId="0" fontId="13" fillId="10" borderId="34" xfId="0" applyFont="1" applyFill="1" applyBorder="1" applyAlignment="1">
      <alignment horizontal="right" vertical="center" wrapText="1"/>
    </xf>
    <xf numFmtId="0" fontId="13" fillId="10" borderId="32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DBFF93"/>
      <color rgb="FF00FF99"/>
      <color rgb="FFCC99FF"/>
      <color rgb="FFFF99FF"/>
      <color rgb="FFFF7979"/>
      <color rgb="FF97FFD5"/>
      <color rgb="FF65FFC1"/>
      <color rgb="FF0000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144"/>
  <sheetViews>
    <sheetView tabSelected="1" topLeftCell="A30" zoomScale="90" zoomScaleNormal="90" workbookViewId="0">
      <selection activeCell="I57" sqref="I57"/>
    </sheetView>
  </sheetViews>
  <sheetFormatPr defaultRowHeight="15" x14ac:dyDescent="0.25"/>
  <cols>
    <col min="1" max="1" width="10.140625" customWidth="1"/>
    <col min="2" max="2" width="36.85546875" customWidth="1"/>
    <col min="3" max="3" width="5.7109375" customWidth="1"/>
    <col min="4" max="6" width="3.7109375" customWidth="1"/>
    <col min="7" max="12" width="5.7109375" customWidth="1"/>
    <col min="13" max="20" width="4.7109375" customWidth="1"/>
  </cols>
  <sheetData>
    <row r="1" spans="1:21" s="2" customFormat="1" ht="26.25" customHeight="1" x14ac:dyDescent="0.25">
      <c r="A1" s="422" t="s">
        <v>281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</row>
    <row r="2" spans="1:21" s="2" customFormat="1" ht="30" customHeight="1" x14ac:dyDescent="0.25">
      <c r="A2" s="423" t="s">
        <v>0</v>
      </c>
      <c r="B2" s="423" t="s">
        <v>1</v>
      </c>
      <c r="C2" s="426" t="s">
        <v>172</v>
      </c>
      <c r="D2" s="427"/>
      <c r="E2" s="427"/>
      <c r="F2" s="428"/>
      <c r="G2" s="429" t="s">
        <v>3</v>
      </c>
      <c r="H2" s="430"/>
      <c r="I2" s="430"/>
      <c r="J2" s="430"/>
      <c r="K2" s="430"/>
      <c r="L2" s="431"/>
      <c r="M2" s="429" t="s">
        <v>4</v>
      </c>
      <c r="N2" s="432"/>
      <c r="O2" s="432"/>
      <c r="P2" s="432"/>
      <c r="Q2" s="432"/>
      <c r="R2" s="432"/>
      <c r="S2" s="432"/>
      <c r="T2" s="433"/>
      <c r="U2" s="353"/>
    </row>
    <row r="3" spans="1:21" s="2" customFormat="1" x14ac:dyDescent="0.25">
      <c r="A3" s="424"/>
      <c r="B3" s="424"/>
      <c r="C3" s="434" t="s">
        <v>173</v>
      </c>
      <c r="D3" s="434" t="s">
        <v>174</v>
      </c>
      <c r="E3" s="434" t="s">
        <v>175</v>
      </c>
      <c r="F3" s="434" t="s">
        <v>181</v>
      </c>
      <c r="G3" s="434" t="s">
        <v>5</v>
      </c>
      <c r="H3" s="429" t="s">
        <v>146</v>
      </c>
      <c r="I3" s="432"/>
      <c r="J3" s="432"/>
      <c r="K3" s="432"/>
      <c r="L3" s="433"/>
      <c r="M3" s="437" t="s">
        <v>6</v>
      </c>
      <c r="N3" s="438"/>
      <c r="O3" s="437" t="s">
        <v>7</v>
      </c>
      <c r="P3" s="438"/>
      <c r="Q3" s="437" t="s">
        <v>8</v>
      </c>
      <c r="R3" s="438"/>
      <c r="S3" s="441" t="s">
        <v>9</v>
      </c>
      <c r="T3" s="442"/>
      <c r="U3" s="353"/>
    </row>
    <row r="4" spans="1:21" s="2" customFormat="1" x14ac:dyDescent="0.25">
      <c r="A4" s="424"/>
      <c r="B4" s="424"/>
      <c r="C4" s="435"/>
      <c r="D4" s="435"/>
      <c r="E4" s="435"/>
      <c r="F4" s="435"/>
      <c r="G4" s="424"/>
      <c r="H4" s="435" t="s">
        <v>10</v>
      </c>
      <c r="I4" s="435" t="s">
        <v>11</v>
      </c>
      <c r="J4" s="429" t="s">
        <v>147</v>
      </c>
      <c r="K4" s="432"/>
      <c r="L4" s="447"/>
      <c r="M4" s="439"/>
      <c r="N4" s="440"/>
      <c r="O4" s="439"/>
      <c r="P4" s="440"/>
      <c r="Q4" s="439"/>
      <c r="R4" s="440"/>
      <c r="S4" s="443"/>
      <c r="T4" s="444"/>
      <c r="U4" s="353"/>
    </row>
    <row r="5" spans="1:21" s="2" customFormat="1" ht="83.25" customHeight="1" x14ac:dyDescent="0.25">
      <c r="A5" s="425"/>
      <c r="B5" s="425"/>
      <c r="C5" s="436"/>
      <c r="D5" s="436"/>
      <c r="E5" s="436"/>
      <c r="F5" s="436"/>
      <c r="G5" s="425"/>
      <c r="H5" s="445"/>
      <c r="I5" s="446"/>
      <c r="J5" s="343" t="s">
        <v>12</v>
      </c>
      <c r="K5" s="343" t="s">
        <v>13</v>
      </c>
      <c r="L5" s="23" t="s">
        <v>14</v>
      </c>
      <c r="M5" s="24" t="s">
        <v>15</v>
      </c>
      <c r="N5" s="345" t="s">
        <v>16</v>
      </c>
      <c r="O5" s="336" t="s">
        <v>17</v>
      </c>
      <c r="P5" s="335" t="s">
        <v>18</v>
      </c>
      <c r="Q5" s="24" t="s">
        <v>19</v>
      </c>
      <c r="R5" s="345" t="s">
        <v>20</v>
      </c>
      <c r="S5" s="24" t="s">
        <v>21</v>
      </c>
      <c r="T5" s="342" t="s">
        <v>22</v>
      </c>
      <c r="U5" s="353"/>
    </row>
    <row r="6" spans="1:21" s="2" customFormat="1" x14ac:dyDescent="0.25">
      <c r="A6" s="271" t="s">
        <v>23</v>
      </c>
      <c r="B6" s="272" t="s">
        <v>24</v>
      </c>
      <c r="C6" s="271">
        <v>3</v>
      </c>
      <c r="D6" s="271">
        <v>9</v>
      </c>
      <c r="E6" s="271">
        <v>2</v>
      </c>
      <c r="F6" s="271"/>
      <c r="G6" s="271">
        <v>2162</v>
      </c>
      <c r="H6" s="271">
        <v>758</v>
      </c>
      <c r="I6" s="271">
        <v>1404</v>
      </c>
      <c r="J6" s="271">
        <v>832</v>
      </c>
      <c r="K6" s="271">
        <v>572</v>
      </c>
      <c r="L6" s="271"/>
      <c r="M6" s="283">
        <v>612</v>
      </c>
      <c r="N6" s="284">
        <v>792</v>
      </c>
      <c r="O6" s="285"/>
      <c r="P6" s="286"/>
      <c r="Q6" s="283"/>
      <c r="R6" s="284"/>
      <c r="S6" s="283"/>
      <c r="T6" s="271"/>
      <c r="U6" s="417">
        <f t="shared" ref="U6:U28" si="0">SUM(M6:T6)</f>
        <v>1404</v>
      </c>
    </row>
    <row r="7" spans="1:21" s="2" customFormat="1" x14ac:dyDescent="0.25">
      <c r="A7" s="448" t="s">
        <v>25</v>
      </c>
      <c r="B7" s="449"/>
      <c r="C7" s="277">
        <v>1</v>
      </c>
      <c r="D7" s="277">
        <v>8</v>
      </c>
      <c r="E7" s="277">
        <v>1</v>
      </c>
      <c r="F7" s="277"/>
      <c r="G7" s="277">
        <v>1422</v>
      </c>
      <c r="H7" s="277">
        <v>512</v>
      </c>
      <c r="I7" s="277">
        <v>910</v>
      </c>
      <c r="J7" s="278">
        <v>567</v>
      </c>
      <c r="K7" s="278">
        <v>343</v>
      </c>
      <c r="L7" s="278"/>
      <c r="M7" s="279">
        <v>415</v>
      </c>
      <c r="N7" s="280">
        <v>495</v>
      </c>
      <c r="O7" s="281"/>
      <c r="P7" s="282"/>
      <c r="Q7" s="279"/>
      <c r="R7" s="280"/>
      <c r="S7" s="279"/>
      <c r="T7" s="277"/>
      <c r="U7" s="222">
        <f t="shared" si="0"/>
        <v>910</v>
      </c>
    </row>
    <row r="8" spans="1:21" s="2" customFormat="1" ht="14.25" customHeight="1" x14ac:dyDescent="0.25">
      <c r="A8" s="339" t="s">
        <v>148</v>
      </c>
      <c r="B8" s="339" t="s">
        <v>149</v>
      </c>
      <c r="C8" s="33" t="s">
        <v>176</v>
      </c>
      <c r="D8" s="33"/>
      <c r="E8" s="33"/>
      <c r="F8" s="33"/>
      <c r="G8" s="33">
        <v>292</v>
      </c>
      <c r="H8" s="33">
        <v>97</v>
      </c>
      <c r="I8" s="342">
        <v>195</v>
      </c>
      <c r="J8" s="20">
        <v>162</v>
      </c>
      <c r="K8" s="20">
        <v>33</v>
      </c>
      <c r="L8" s="26"/>
      <c r="M8" s="46">
        <v>74</v>
      </c>
      <c r="N8" s="299">
        <v>121</v>
      </c>
      <c r="O8" s="35"/>
      <c r="P8" s="36"/>
      <c r="Q8" s="34"/>
      <c r="R8" s="37"/>
      <c r="S8" s="34"/>
      <c r="T8" s="33"/>
      <c r="U8" s="222">
        <f t="shared" si="0"/>
        <v>195</v>
      </c>
    </row>
    <row r="9" spans="1:21" s="2" customFormat="1" x14ac:dyDescent="0.25">
      <c r="A9" s="339" t="s">
        <v>150</v>
      </c>
      <c r="B9" s="339" t="s">
        <v>27</v>
      </c>
      <c r="C9" s="33"/>
      <c r="D9" s="33" t="s">
        <v>176</v>
      </c>
      <c r="E9" s="33"/>
      <c r="F9" s="33"/>
      <c r="G9" s="33">
        <v>175</v>
      </c>
      <c r="H9" s="33">
        <v>58</v>
      </c>
      <c r="I9" s="342">
        <v>117</v>
      </c>
      <c r="J9" s="20">
        <v>89</v>
      </c>
      <c r="K9" s="20">
        <v>28</v>
      </c>
      <c r="L9" s="26"/>
      <c r="M9" s="46">
        <v>58</v>
      </c>
      <c r="N9" s="216">
        <v>59</v>
      </c>
      <c r="O9" s="35"/>
      <c r="P9" s="36"/>
      <c r="Q9" s="34"/>
      <c r="R9" s="37"/>
      <c r="S9" s="34"/>
      <c r="T9" s="33"/>
      <c r="U9" s="222">
        <f t="shared" si="0"/>
        <v>117</v>
      </c>
    </row>
    <row r="10" spans="1:21" s="2" customFormat="1" ht="12" customHeight="1" x14ac:dyDescent="0.25">
      <c r="A10" s="339" t="s">
        <v>151</v>
      </c>
      <c r="B10" s="339" t="s">
        <v>28</v>
      </c>
      <c r="C10" s="33"/>
      <c r="D10" s="33" t="s">
        <v>176</v>
      </c>
      <c r="E10" s="33"/>
      <c r="F10" s="33"/>
      <c r="G10" s="33">
        <v>175</v>
      </c>
      <c r="H10" s="33">
        <v>58</v>
      </c>
      <c r="I10" s="342">
        <v>117</v>
      </c>
      <c r="J10" s="20">
        <v>51</v>
      </c>
      <c r="K10" s="20">
        <v>66</v>
      </c>
      <c r="L10" s="26"/>
      <c r="M10" s="46">
        <v>22</v>
      </c>
      <c r="N10" s="216">
        <v>95</v>
      </c>
      <c r="O10" s="35"/>
      <c r="P10" s="36"/>
      <c r="Q10" s="34"/>
      <c r="R10" s="37"/>
      <c r="S10" s="34"/>
      <c r="T10" s="33"/>
      <c r="U10" s="222">
        <f t="shared" si="0"/>
        <v>117</v>
      </c>
    </row>
    <row r="11" spans="1:21" s="2" customFormat="1" ht="12" customHeight="1" x14ac:dyDescent="0.25">
      <c r="A11" s="339" t="s">
        <v>152</v>
      </c>
      <c r="B11" s="339" t="s">
        <v>33</v>
      </c>
      <c r="C11" s="33"/>
      <c r="D11" s="33"/>
      <c r="E11" s="33" t="s">
        <v>176</v>
      </c>
      <c r="F11" s="33"/>
      <c r="G11" s="33">
        <v>234</v>
      </c>
      <c r="H11" s="33">
        <v>117</v>
      </c>
      <c r="I11" s="342">
        <v>117</v>
      </c>
      <c r="J11" s="20"/>
      <c r="K11" s="20">
        <v>117</v>
      </c>
      <c r="L11" s="26"/>
      <c r="M11" s="46">
        <v>22</v>
      </c>
      <c r="N11" s="38">
        <v>95</v>
      </c>
      <c r="O11" s="35"/>
      <c r="P11" s="36"/>
      <c r="Q11" s="34"/>
      <c r="R11" s="37"/>
      <c r="S11" s="34"/>
      <c r="T11" s="33"/>
      <c r="U11" s="222">
        <f t="shared" si="0"/>
        <v>117</v>
      </c>
    </row>
    <row r="12" spans="1:21" s="2" customFormat="1" ht="12" customHeight="1" x14ac:dyDescent="0.25">
      <c r="A12" s="339" t="s">
        <v>153</v>
      </c>
      <c r="B12" s="339" t="s">
        <v>34</v>
      </c>
      <c r="C12" s="33"/>
      <c r="D12" s="33" t="s">
        <v>176</v>
      </c>
      <c r="E12" s="33"/>
      <c r="F12" s="33"/>
      <c r="G12" s="33">
        <v>105</v>
      </c>
      <c r="H12" s="33">
        <v>35</v>
      </c>
      <c r="I12" s="342">
        <v>70</v>
      </c>
      <c r="J12" s="20">
        <v>35</v>
      </c>
      <c r="K12" s="20">
        <v>35</v>
      </c>
      <c r="L12" s="26"/>
      <c r="M12" s="217">
        <v>70</v>
      </c>
      <c r="N12" s="37"/>
      <c r="O12" s="35"/>
      <c r="P12" s="36"/>
      <c r="Q12" s="34"/>
      <c r="R12" s="37"/>
      <c r="S12" s="34"/>
      <c r="T12" s="33"/>
      <c r="U12" s="222">
        <f t="shared" si="0"/>
        <v>70</v>
      </c>
    </row>
    <row r="13" spans="1:21" s="2" customFormat="1" ht="11.25" customHeight="1" x14ac:dyDescent="0.25">
      <c r="A13" s="339" t="s">
        <v>154</v>
      </c>
      <c r="B13" s="339" t="s">
        <v>30</v>
      </c>
      <c r="C13" s="33"/>
      <c r="D13" s="33" t="s">
        <v>176</v>
      </c>
      <c r="E13" s="33"/>
      <c r="F13" s="33"/>
      <c r="G13" s="33">
        <v>117</v>
      </c>
      <c r="H13" s="33">
        <v>39</v>
      </c>
      <c r="I13" s="342">
        <v>78</v>
      </c>
      <c r="J13" s="20">
        <v>71</v>
      </c>
      <c r="K13" s="20">
        <v>7</v>
      </c>
      <c r="L13" s="26"/>
      <c r="M13" s="217">
        <v>78</v>
      </c>
      <c r="N13" s="37"/>
      <c r="O13" s="35"/>
      <c r="P13" s="36"/>
      <c r="Q13" s="34"/>
      <c r="R13" s="37"/>
      <c r="S13" s="34"/>
      <c r="T13" s="33"/>
      <c r="U13" s="222">
        <f t="shared" si="0"/>
        <v>78</v>
      </c>
    </row>
    <row r="14" spans="1:21" s="2" customFormat="1" ht="12.75" customHeight="1" x14ac:dyDescent="0.25">
      <c r="A14" s="339" t="s">
        <v>155</v>
      </c>
      <c r="B14" s="339" t="s">
        <v>29</v>
      </c>
      <c r="C14" s="33"/>
      <c r="D14" s="33" t="s">
        <v>176</v>
      </c>
      <c r="E14" s="33"/>
      <c r="F14" s="33"/>
      <c r="G14" s="33">
        <v>162</v>
      </c>
      <c r="H14" s="33">
        <v>54</v>
      </c>
      <c r="I14" s="342">
        <v>108</v>
      </c>
      <c r="J14" s="26">
        <v>75</v>
      </c>
      <c r="K14" s="26">
        <v>33</v>
      </c>
      <c r="L14" s="26"/>
      <c r="M14" s="46">
        <v>19</v>
      </c>
      <c r="N14" s="216">
        <v>89</v>
      </c>
      <c r="O14" s="35"/>
      <c r="P14" s="36"/>
      <c r="Q14" s="34"/>
      <c r="R14" s="37"/>
      <c r="S14" s="34"/>
      <c r="T14" s="33"/>
      <c r="U14" s="222">
        <f t="shared" si="0"/>
        <v>108</v>
      </c>
    </row>
    <row r="15" spans="1:21" s="2" customFormat="1" ht="11.25" customHeight="1" x14ac:dyDescent="0.25">
      <c r="A15" s="339" t="s">
        <v>156</v>
      </c>
      <c r="B15" s="339" t="s">
        <v>32</v>
      </c>
      <c r="C15" s="33"/>
      <c r="D15" s="33" t="s">
        <v>176</v>
      </c>
      <c r="E15" s="33"/>
      <c r="F15" s="33"/>
      <c r="G15" s="33">
        <v>54</v>
      </c>
      <c r="H15" s="33">
        <v>18</v>
      </c>
      <c r="I15" s="342">
        <v>36</v>
      </c>
      <c r="J15" s="20">
        <v>32</v>
      </c>
      <c r="K15" s="20">
        <v>4</v>
      </c>
      <c r="L15" s="26"/>
      <c r="M15" s="217">
        <v>36</v>
      </c>
      <c r="N15" s="37"/>
      <c r="O15" s="35"/>
      <c r="P15" s="36"/>
      <c r="Q15" s="34"/>
      <c r="R15" s="37"/>
      <c r="S15" s="34"/>
      <c r="T15" s="33"/>
      <c r="U15" s="222">
        <f t="shared" si="0"/>
        <v>36</v>
      </c>
    </row>
    <row r="16" spans="1:21" s="2" customFormat="1" ht="12" customHeight="1" x14ac:dyDescent="0.25">
      <c r="A16" s="339" t="s">
        <v>157</v>
      </c>
      <c r="B16" s="339" t="s">
        <v>158</v>
      </c>
      <c r="C16" s="33"/>
      <c r="D16" s="33" t="s">
        <v>176</v>
      </c>
      <c r="E16" s="33"/>
      <c r="F16" s="33"/>
      <c r="G16" s="33">
        <v>54</v>
      </c>
      <c r="H16" s="33">
        <v>18</v>
      </c>
      <c r="I16" s="342">
        <v>36</v>
      </c>
      <c r="J16" s="20">
        <v>27</v>
      </c>
      <c r="K16" s="20">
        <v>9</v>
      </c>
      <c r="L16" s="26"/>
      <c r="M16" s="34"/>
      <c r="N16" s="216">
        <v>36</v>
      </c>
      <c r="O16" s="35"/>
      <c r="P16" s="36"/>
      <c r="Q16" s="34"/>
      <c r="R16" s="37"/>
      <c r="S16" s="34"/>
      <c r="T16" s="33"/>
      <c r="U16" s="222">
        <f t="shared" si="0"/>
        <v>36</v>
      </c>
    </row>
    <row r="17" spans="1:21" s="2" customFormat="1" ht="12" customHeight="1" x14ac:dyDescent="0.25">
      <c r="A17" s="339" t="s">
        <v>159</v>
      </c>
      <c r="B17" s="339" t="s">
        <v>160</v>
      </c>
      <c r="C17" s="33"/>
      <c r="D17" s="33" t="s">
        <v>176</v>
      </c>
      <c r="E17" s="33"/>
      <c r="F17" s="33"/>
      <c r="G17" s="33">
        <v>54</v>
      </c>
      <c r="H17" s="33">
        <v>18</v>
      </c>
      <c r="I17" s="342">
        <v>36</v>
      </c>
      <c r="J17" s="20">
        <v>30</v>
      </c>
      <c r="K17" s="20">
        <v>6</v>
      </c>
      <c r="L17" s="26"/>
      <c r="M17" s="217">
        <v>36</v>
      </c>
      <c r="N17" s="37"/>
      <c r="O17" s="35"/>
      <c r="P17" s="36"/>
      <c r="Q17" s="34"/>
      <c r="R17" s="37"/>
      <c r="S17" s="34"/>
      <c r="T17" s="33"/>
      <c r="U17" s="222">
        <f t="shared" si="0"/>
        <v>36</v>
      </c>
    </row>
    <row r="18" spans="1:21" s="2" customFormat="1" ht="14.25" customHeight="1" x14ac:dyDescent="0.25">
      <c r="A18" s="448" t="s">
        <v>35</v>
      </c>
      <c r="B18" s="449"/>
      <c r="C18" s="277">
        <v>2</v>
      </c>
      <c r="D18" s="277">
        <v>1</v>
      </c>
      <c r="E18" s="277"/>
      <c r="F18" s="277"/>
      <c r="G18" s="277">
        <v>682</v>
      </c>
      <c r="H18" s="277">
        <v>227</v>
      </c>
      <c r="I18" s="277">
        <v>455</v>
      </c>
      <c r="J18" s="278">
        <v>242</v>
      </c>
      <c r="K18" s="278">
        <v>213</v>
      </c>
      <c r="L18" s="278"/>
      <c r="M18" s="279">
        <v>197</v>
      </c>
      <c r="N18" s="280">
        <v>258</v>
      </c>
      <c r="O18" s="281"/>
      <c r="P18" s="282"/>
      <c r="Q18" s="279"/>
      <c r="R18" s="280"/>
      <c r="S18" s="279"/>
      <c r="T18" s="277"/>
      <c r="U18" s="222">
        <f t="shared" si="0"/>
        <v>455</v>
      </c>
    </row>
    <row r="19" spans="1:21" s="2" customFormat="1" ht="22.5" x14ac:dyDescent="0.25">
      <c r="A19" s="339" t="s">
        <v>161</v>
      </c>
      <c r="B19" s="339" t="s">
        <v>162</v>
      </c>
      <c r="C19" s="33" t="s">
        <v>176</v>
      </c>
      <c r="D19" s="33"/>
      <c r="E19" s="33"/>
      <c r="F19" s="33"/>
      <c r="G19" s="33">
        <v>351</v>
      </c>
      <c r="H19" s="33">
        <v>117</v>
      </c>
      <c r="I19" s="342">
        <v>234</v>
      </c>
      <c r="J19" s="20">
        <v>132</v>
      </c>
      <c r="K19" s="20">
        <v>102</v>
      </c>
      <c r="L19" s="26"/>
      <c r="M19" s="46">
        <v>81</v>
      </c>
      <c r="N19" s="299">
        <v>153</v>
      </c>
      <c r="O19" s="35"/>
      <c r="P19" s="36"/>
      <c r="Q19" s="34"/>
      <c r="R19" s="37"/>
      <c r="S19" s="34"/>
      <c r="T19" s="33"/>
      <c r="U19" s="222">
        <f t="shared" si="0"/>
        <v>234</v>
      </c>
    </row>
    <row r="20" spans="1:21" s="2" customFormat="1" ht="14.25" customHeight="1" x14ac:dyDescent="0.25">
      <c r="A20" s="339" t="s">
        <v>163</v>
      </c>
      <c r="B20" s="339" t="s">
        <v>164</v>
      </c>
      <c r="C20" s="33"/>
      <c r="D20" s="33" t="s">
        <v>176</v>
      </c>
      <c r="E20" s="33"/>
      <c r="F20" s="33"/>
      <c r="G20" s="33">
        <v>150</v>
      </c>
      <c r="H20" s="33">
        <v>50</v>
      </c>
      <c r="I20" s="342">
        <v>100</v>
      </c>
      <c r="J20" s="20">
        <v>45</v>
      </c>
      <c r="K20" s="20">
        <v>55</v>
      </c>
      <c r="L20" s="26"/>
      <c r="M20" s="46">
        <v>50</v>
      </c>
      <c r="N20" s="216">
        <v>50</v>
      </c>
      <c r="O20" s="35"/>
      <c r="P20" s="36"/>
      <c r="Q20" s="34"/>
      <c r="R20" s="37"/>
      <c r="S20" s="34"/>
      <c r="T20" s="33"/>
      <c r="U20" s="222">
        <f t="shared" si="0"/>
        <v>100</v>
      </c>
    </row>
    <row r="21" spans="1:21" s="2" customFormat="1" x14ac:dyDescent="0.25">
      <c r="A21" s="339" t="s">
        <v>165</v>
      </c>
      <c r="B21" s="339" t="s">
        <v>37</v>
      </c>
      <c r="C21" s="33" t="s">
        <v>176</v>
      </c>
      <c r="D21" s="33"/>
      <c r="E21" s="33"/>
      <c r="F21" s="33"/>
      <c r="G21" s="33">
        <v>181</v>
      </c>
      <c r="H21" s="33">
        <v>60</v>
      </c>
      <c r="I21" s="342">
        <v>121</v>
      </c>
      <c r="J21" s="20">
        <v>74</v>
      </c>
      <c r="K21" s="20">
        <v>47</v>
      </c>
      <c r="L21" s="26"/>
      <c r="M21" s="46">
        <v>66</v>
      </c>
      <c r="N21" s="299">
        <v>55</v>
      </c>
      <c r="O21" s="35"/>
      <c r="P21" s="36"/>
      <c r="Q21" s="34"/>
      <c r="R21" s="37"/>
      <c r="S21" s="34"/>
      <c r="T21" s="33"/>
      <c r="U21" s="222">
        <f t="shared" si="0"/>
        <v>121</v>
      </c>
    </row>
    <row r="22" spans="1:21" s="2" customFormat="1" ht="12" customHeight="1" x14ac:dyDescent="0.25">
      <c r="A22" s="448" t="s">
        <v>166</v>
      </c>
      <c r="B22" s="449"/>
      <c r="C22" s="277"/>
      <c r="D22" s="277"/>
      <c r="E22" s="277">
        <v>1</v>
      </c>
      <c r="F22" s="277"/>
      <c r="G22" s="277">
        <v>58</v>
      </c>
      <c r="H22" s="277">
        <v>19</v>
      </c>
      <c r="I22" s="277">
        <v>39</v>
      </c>
      <c r="J22" s="278">
        <v>23</v>
      </c>
      <c r="K22" s="278">
        <v>16</v>
      </c>
      <c r="L22" s="278"/>
      <c r="M22" s="279"/>
      <c r="N22" s="280">
        <v>39</v>
      </c>
      <c r="O22" s="281"/>
      <c r="P22" s="282"/>
      <c r="Q22" s="279"/>
      <c r="R22" s="280"/>
      <c r="S22" s="279"/>
      <c r="T22" s="277"/>
      <c r="U22" s="222">
        <f t="shared" si="0"/>
        <v>39</v>
      </c>
    </row>
    <row r="23" spans="1:21" s="2" customFormat="1" ht="13.5" customHeight="1" x14ac:dyDescent="0.25">
      <c r="A23" s="339" t="s">
        <v>167</v>
      </c>
      <c r="B23" s="339" t="s">
        <v>168</v>
      </c>
      <c r="C23" s="33"/>
      <c r="D23" s="33"/>
      <c r="E23" s="33" t="s">
        <v>176</v>
      </c>
      <c r="F23" s="33"/>
      <c r="G23" s="33">
        <v>58</v>
      </c>
      <c r="H23" s="33">
        <v>19</v>
      </c>
      <c r="I23" s="342">
        <v>39</v>
      </c>
      <c r="J23" s="26">
        <v>23</v>
      </c>
      <c r="K23" s="26">
        <v>16</v>
      </c>
      <c r="L23" s="26"/>
      <c r="M23" s="34"/>
      <c r="N23" s="38">
        <v>39</v>
      </c>
      <c r="O23" s="35"/>
      <c r="P23" s="36"/>
      <c r="Q23" s="34"/>
      <c r="R23" s="37"/>
      <c r="S23" s="34"/>
      <c r="T23" s="33"/>
      <c r="U23" s="222">
        <f t="shared" si="0"/>
        <v>39</v>
      </c>
    </row>
    <row r="24" spans="1:21" s="2" customFormat="1" ht="21" x14ac:dyDescent="0.25">
      <c r="A24" s="273" t="s">
        <v>38</v>
      </c>
      <c r="B24" s="272" t="s">
        <v>39</v>
      </c>
      <c r="C24" s="271"/>
      <c r="D24" s="271">
        <v>4</v>
      </c>
      <c r="E24" s="271">
        <v>4</v>
      </c>
      <c r="F24" s="271"/>
      <c r="G24" s="271">
        <v>732</v>
      </c>
      <c r="H24" s="271">
        <v>300</v>
      </c>
      <c r="I24" s="271">
        <v>432</v>
      </c>
      <c r="J24" s="287">
        <v>96</v>
      </c>
      <c r="K24" s="287">
        <v>336</v>
      </c>
      <c r="L24" s="287"/>
      <c r="M24" s="283"/>
      <c r="N24" s="284"/>
      <c r="O24" s="285">
        <v>132</v>
      </c>
      <c r="P24" s="288">
        <v>74</v>
      </c>
      <c r="Q24" s="283">
        <v>64</v>
      </c>
      <c r="R24" s="284">
        <v>86</v>
      </c>
      <c r="S24" s="283">
        <v>28</v>
      </c>
      <c r="T24" s="271">
        <v>48</v>
      </c>
      <c r="U24" s="417">
        <f t="shared" si="0"/>
        <v>432</v>
      </c>
    </row>
    <row r="25" spans="1:21" s="2" customFormat="1" ht="12" customHeight="1" x14ac:dyDescent="0.25">
      <c r="A25" s="339" t="s">
        <v>41</v>
      </c>
      <c r="B25" s="339" t="s">
        <v>42</v>
      </c>
      <c r="C25" s="33"/>
      <c r="D25" s="33" t="s">
        <v>176</v>
      </c>
      <c r="E25" s="33"/>
      <c r="F25" s="33"/>
      <c r="G25" s="33">
        <v>72</v>
      </c>
      <c r="H25" s="33">
        <v>24</v>
      </c>
      <c r="I25" s="342">
        <v>48</v>
      </c>
      <c r="J25" s="26">
        <v>29</v>
      </c>
      <c r="K25" s="26">
        <v>19</v>
      </c>
      <c r="L25" s="26"/>
      <c r="M25" s="34"/>
      <c r="N25" s="37"/>
      <c r="O25" s="35"/>
      <c r="P25" s="36"/>
      <c r="Q25" s="34"/>
      <c r="R25" s="37"/>
      <c r="S25" s="34"/>
      <c r="T25" s="219">
        <v>48</v>
      </c>
      <c r="U25" s="222">
        <f t="shared" si="0"/>
        <v>48</v>
      </c>
    </row>
    <row r="26" spans="1:21" s="2" customFormat="1" ht="12" customHeight="1" x14ac:dyDescent="0.25">
      <c r="A26" s="339" t="s">
        <v>43</v>
      </c>
      <c r="B26" s="339" t="s">
        <v>28</v>
      </c>
      <c r="C26" s="33"/>
      <c r="D26" s="33" t="s">
        <v>176</v>
      </c>
      <c r="E26" s="33"/>
      <c r="F26" s="33"/>
      <c r="G26" s="33">
        <v>72</v>
      </c>
      <c r="H26" s="33">
        <v>24</v>
      </c>
      <c r="I26" s="342">
        <v>48</v>
      </c>
      <c r="J26" s="26">
        <v>22</v>
      </c>
      <c r="K26" s="26">
        <v>26</v>
      </c>
      <c r="L26" s="26"/>
      <c r="M26" s="34"/>
      <c r="N26" s="37"/>
      <c r="O26" s="218">
        <v>48</v>
      </c>
      <c r="P26" s="36"/>
      <c r="Q26" s="34"/>
      <c r="R26" s="37"/>
      <c r="S26" s="34"/>
      <c r="T26" s="33"/>
      <c r="U26" s="222">
        <f t="shared" si="0"/>
        <v>48</v>
      </c>
    </row>
    <row r="27" spans="1:21" s="2" customFormat="1" ht="12.75" customHeight="1" x14ac:dyDescent="0.25">
      <c r="A27" s="339" t="s">
        <v>44</v>
      </c>
      <c r="B27" s="339" t="s">
        <v>27</v>
      </c>
      <c r="C27" s="33"/>
      <c r="D27" s="33" t="s">
        <v>176</v>
      </c>
      <c r="E27" s="33"/>
      <c r="F27" s="33"/>
      <c r="G27" s="33">
        <v>252</v>
      </c>
      <c r="H27" s="33">
        <v>84</v>
      </c>
      <c r="I27" s="342">
        <v>168</v>
      </c>
      <c r="J27" s="26">
        <v>2</v>
      </c>
      <c r="K27" s="26">
        <v>166</v>
      </c>
      <c r="L27" s="26"/>
      <c r="M27" s="34"/>
      <c r="N27" s="37"/>
      <c r="O27" s="215">
        <v>50</v>
      </c>
      <c r="P27" s="220">
        <v>30</v>
      </c>
      <c r="Q27" s="46">
        <v>40</v>
      </c>
      <c r="R27" s="216">
        <v>48</v>
      </c>
      <c r="S27" s="34"/>
      <c r="T27" s="33"/>
      <c r="U27" s="222">
        <f t="shared" si="0"/>
        <v>168</v>
      </c>
    </row>
    <row r="28" spans="1:21" s="2" customFormat="1" ht="12" customHeight="1" x14ac:dyDescent="0.25">
      <c r="A28" s="339" t="s">
        <v>45</v>
      </c>
      <c r="B28" s="339" t="s">
        <v>33</v>
      </c>
      <c r="C28" s="33"/>
      <c r="D28" s="86" t="s">
        <v>176</v>
      </c>
      <c r="E28" s="40" t="s">
        <v>177</v>
      </c>
      <c r="F28" s="33"/>
      <c r="G28" s="33">
        <v>336</v>
      </c>
      <c r="H28" s="33">
        <v>168</v>
      </c>
      <c r="I28" s="342">
        <v>168</v>
      </c>
      <c r="J28" s="26">
        <v>43</v>
      </c>
      <c r="K28" s="26">
        <v>125</v>
      </c>
      <c r="L28" s="26"/>
      <c r="M28" s="34"/>
      <c r="N28" s="37"/>
      <c r="O28" s="41">
        <v>34</v>
      </c>
      <c r="P28" s="42">
        <v>44</v>
      </c>
      <c r="Q28" s="43">
        <v>24</v>
      </c>
      <c r="R28" s="38">
        <v>38</v>
      </c>
      <c r="S28" s="217">
        <v>28</v>
      </c>
      <c r="T28" s="33"/>
      <c r="U28" s="222">
        <f t="shared" si="0"/>
        <v>168</v>
      </c>
    </row>
    <row r="29" spans="1:21" s="2" customFormat="1" ht="21" x14ac:dyDescent="0.25">
      <c r="A29" s="273" t="s">
        <v>47</v>
      </c>
      <c r="B29" s="272" t="s">
        <v>48</v>
      </c>
      <c r="C29" s="271"/>
      <c r="D29" s="271">
        <v>2</v>
      </c>
      <c r="E29" s="271"/>
      <c r="F29" s="271"/>
      <c r="G29" s="271">
        <v>168</v>
      </c>
      <c r="H29" s="271">
        <v>56</v>
      </c>
      <c r="I29" s="271">
        <v>112</v>
      </c>
      <c r="J29" s="287">
        <v>84</v>
      </c>
      <c r="K29" s="287">
        <v>28</v>
      </c>
      <c r="L29" s="287"/>
      <c r="M29" s="283"/>
      <c r="N29" s="284"/>
      <c r="O29" s="285">
        <v>56</v>
      </c>
      <c r="P29" s="286">
        <v>56</v>
      </c>
      <c r="Q29" s="283"/>
      <c r="R29" s="284"/>
      <c r="S29" s="283"/>
      <c r="T29" s="271"/>
      <c r="U29" s="417">
        <f t="shared" ref="U29:U40" si="1">SUM(M29:T29)</f>
        <v>112</v>
      </c>
    </row>
    <row r="30" spans="1:21" s="2" customFormat="1" ht="12" customHeight="1" x14ac:dyDescent="0.25">
      <c r="A30" s="339" t="s">
        <v>50</v>
      </c>
      <c r="B30" s="339" t="s">
        <v>36</v>
      </c>
      <c r="C30" s="33"/>
      <c r="D30" s="33" t="s">
        <v>176</v>
      </c>
      <c r="E30" s="33"/>
      <c r="F30" s="33"/>
      <c r="G30" s="33">
        <v>84</v>
      </c>
      <c r="H30" s="33">
        <v>28</v>
      </c>
      <c r="I30" s="342">
        <v>56</v>
      </c>
      <c r="J30" s="26">
        <v>56</v>
      </c>
      <c r="K30" s="26">
        <v>0</v>
      </c>
      <c r="L30" s="26"/>
      <c r="M30" s="34"/>
      <c r="N30" s="37"/>
      <c r="O30" s="218">
        <v>56</v>
      </c>
      <c r="P30" s="36"/>
      <c r="Q30" s="34"/>
      <c r="R30" s="37"/>
      <c r="S30" s="34"/>
      <c r="T30" s="33"/>
      <c r="U30" s="222">
        <f t="shared" si="1"/>
        <v>56</v>
      </c>
    </row>
    <row r="31" spans="1:21" s="2" customFormat="1" ht="12" customHeight="1" x14ac:dyDescent="0.25">
      <c r="A31" s="339" t="s">
        <v>51</v>
      </c>
      <c r="B31" s="339" t="s">
        <v>52</v>
      </c>
      <c r="C31" s="33"/>
      <c r="D31" s="33" t="s">
        <v>176</v>
      </c>
      <c r="E31" s="33"/>
      <c r="F31" s="33"/>
      <c r="G31" s="33">
        <v>84</v>
      </c>
      <c r="H31" s="33">
        <v>28</v>
      </c>
      <c r="I31" s="342">
        <v>56</v>
      </c>
      <c r="J31" s="26">
        <v>28</v>
      </c>
      <c r="K31" s="26">
        <v>28</v>
      </c>
      <c r="L31" s="26"/>
      <c r="M31" s="34"/>
      <c r="N31" s="37"/>
      <c r="O31" s="35"/>
      <c r="P31" s="220">
        <v>56</v>
      </c>
      <c r="Q31" s="34"/>
      <c r="R31" s="37"/>
      <c r="S31" s="34"/>
      <c r="T31" s="33"/>
      <c r="U31" s="222">
        <f t="shared" si="1"/>
        <v>56</v>
      </c>
    </row>
    <row r="32" spans="1:21" s="2" customFormat="1" ht="12.75" customHeight="1" x14ac:dyDescent="0.25">
      <c r="A32" s="274" t="s">
        <v>178</v>
      </c>
      <c r="B32" s="275" t="s">
        <v>54</v>
      </c>
      <c r="C32" s="276"/>
      <c r="D32" s="276"/>
      <c r="E32" s="276"/>
      <c r="F32" s="276"/>
      <c r="G32" s="271">
        <v>4527</v>
      </c>
      <c r="H32" s="271">
        <v>1183</v>
      </c>
      <c r="I32" s="271">
        <v>3344</v>
      </c>
      <c r="J32" s="287">
        <v>1512</v>
      </c>
      <c r="K32" s="287">
        <v>1732</v>
      </c>
      <c r="L32" s="287">
        <v>100</v>
      </c>
      <c r="M32" s="283"/>
      <c r="N32" s="284"/>
      <c r="O32" s="285">
        <v>424</v>
      </c>
      <c r="P32" s="286">
        <v>662</v>
      </c>
      <c r="Q32" s="283">
        <v>548</v>
      </c>
      <c r="R32" s="284">
        <v>706</v>
      </c>
      <c r="S32" s="283">
        <v>584</v>
      </c>
      <c r="T32" s="271">
        <v>420</v>
      </c>
      <c r="U32" s="222">
        <f t="shared" si="1"/>
        <v>3344</v>
      </c>
    </row>
    <row r="33" spans="1:22" s="2" customFormat="1" x14ac:dyDescent="0.25">
      <c r="A33" s="289" t="s">
        <v>55</v>
      </c>
      <c r="B33" s="290" t="s">
        <v>56</v>
      </c>
      <c r="C33" s="277">
        <v>3</v>
      </c>
      <c r="D33" s="277">
        <v>5</v>
      </c>
      <c r="E33" s="277">
        <v>1</v>
      </c>
      <c r="F33" s="277"/>
      <c r="G33" s="277">
        <v>829</v>
      </c>
      <c r="H33" s="277">
        <v>276</v>
      </c>
      <c r="I33" s="277">
        <v>553</v>
      </c>
      <c r="J33" s="278">
        <v>327</v>
      </c>
      <c r="K33" s="278">
        <v>226</v>
      </c>
      <c r="L33" s="278"/>
      <c r="M33" s="279"/>
      <c r="N33" s="280"/>
      <c r="O33" s="281">
        <v>172</v>
      </c>
      <c r="P33" s="282">
        <v>130</v>
      </c>
      <c r="Q33" s="279">
        <v>50</v>
      </c>
      <c r="R33" s="280">
        <v>86</v>
      </c>
      <c r="S33" s="279">
        <v>33</v>
      </c>
      <c r="T33" s="277">
        <v>82</v>
      </c>
      <c r="U33" s="417">
        <f t="shared" si="1"/>
        <v>553</v>
      </c>
    </row>
    <row r="34" spans="1:22" s="2" customFormat="1" ht="12.75" customHeight="1" x14ac:dyDescent="0.25">
      <c r="A34" s="27" t="s">
        <v>58</v>
      </c>
      <c r="B34" s="338" t="s">
        <v>59</v>
      </c>
      <c r="C34" s="33"/>
      <c r="D34" s="33" t="s">
        <v>176</v>
      </c>
      <c r="E34" s="33"/>
      <c r="F34" s="33"/>
      <c r="G34" s="33">
        <v>144</v>
      </c>
      <c r="H34" s="33">
        <v>48</v>
      </c>
      <c r="I34" s="342">
        <v>96</v>
      </c>
      <c r="J34" s="26">
        <v>46</v>
      </c>
      <c r="K34" s="26">
        <v>50</v>
      </c>
      <c r="L34" s="26"/>
      <c r="M34" s="34"/>
      <c r="N34" s="37"/>
      <c r="O34" s="215">
        <v>40</v>
      </c>
      <c r="P34" s="220">
        <v>56</v>
      </c>
      <c r="Q34" s="34"/>
      <c r="R34" s="37"/>
      <c r="S34" s="34"/>
      <c r="T34" s="33"/>
      <c r="U34" s="222">
        <f t="shared" si="1"/>
        <v>96</v>
      </c>
      <c r="V34" s="354" t="s">
        <v>275</v>
      </c>
    </row>
    <row r="35" spans="1:22" s="2" customFormat="1" ht="12.75" customHeight="1" x14ac:dyDescent="0.25">
      <c r="A35" s="28" t="s">
        <v>60</v>
      </c>
      <c r="B35" s="339" t="s">
        <v>61</v>
      </c>
      <c r="C35" s="33" t="s">
        <v>176</v>
      </c>
      <c r="D35" s="33"/>
      <c r="E35" s="33"/>
      <c r="F35" s="33"/>
      <c r="G35" s="33">
        <v>153</v>
      </c>
      <c r="H35" s="33">
        <v>51</v>
      </c>
      <c r="I35" s="342">
        <v>102</v>
      </c>
      <c r="J35" s="26">
        <v>54</v>
      </c>
      <c r="K35" s="26">
        <v>48</v>
      </c>
      <c r="L35" s="26"/>
      <c r="M35" s="34"/>
      <c r="N35" s="37"/>
      <c r="O35" s="215">
        <v>64</v>
      </c>
      <c r="P35" s="300">
        <v>38</v>
      </c>
      <c r="Q35" s="34"/>
      <c r="R35" s="37"/>
      <c r="S35" s="34"/>
      <c r="T35" s="33"/>
      <c r="U35" s="222">
        <f t="shared" si="1"/>
        <v>102</v>
      </c>
      <c r="V35" s="354" t="s">
        <v>275</v>
      </c>
    </row>
    <row r="36" spans="1:22" s="2" customFormat="1" ht="12.75" customHeight="1" x14ac:dyDescent="0.25">
      <c r="A36" s="27" t="s">
        <v>62</v>
      </c>
      <c r="B36" s="339" t="s">
        <v>63</v>
      </c>
      <c r="C36" s="33"/>
      <c r="D36" s="33" t="s">
        <v>176</v>
      </c>
      <c r="E36" s="33"/>
      <c r="F36" s="33"/>
      <c r="G36" s="33">
        <v>54</v>
      </c>
      <c r="H36" s="33">
        <v>18</v>
      </c>
      <c r="I36" s="342">
        <v>36</v>
      </c>
      <c r="J36" s="26">
        <v>32</v>
      </c>
      <c r="K36" s="26">
        <v>4</v>
      </c>
      <c r="L36" s="26"/>
      <c r="M36" s="34"/>
      <c r="N36" s="37"/>
      <c r="O36" s="218">
        <v>36</v>
      </c>
      <c r="P36" s="36"/>
      <c r="Q36" s="34"/>
      <c r="R36" s="37"/>
      <c r="S36" s="34"/>
      <c r="T36" s="33"/>
      <c r="U36" s="222">
        <f t="shared" si="1"/>
        <v>36</v>
      </c>
      <c r="V36" s="354" t="s">
        <v>275</v>
      </c>
    </row>
    <row r="37" spans="1:22" s="2" customFormat="1" ht="12" customHeight="1" x14ac:dyDescent="0.25">
      <c r="A37" s="29" t="s">
        <v>64</v>
      </c>
      <c r="B37" s="339" t="s">
        <v>65</v>
      </c>
      <c r="C37" s="33" t="s">
        <v>176</v>
      </c>
      <c r="D37" s="33"/>
      <c r="E37" s="33"/>
      <c r="F37" s="33"/>
      <c r="G37" s="33">
        <v>93</v>
      </c>
      <c r="H37" s="33">
        <v>31</v>
      </c>
      <c r="I37" s="342">
        <v>62</v>
      </c>
      <c r="J37" s="26">
        <v>38</v>
      </c>
      <c r="K37" s="26">
        <v>24</v>
      </c>
      <c r="L37" s="26"/>
      <c r="M37" s="34"/>
      <c r="N37" s="37"/>
      <c r="O37" s="35"/>
      <c r="P37" s="36"/>
      <c r="Q37" s="34"/>
      <c r="R37" s="299">
        <v>62</v>
      </c>
      <c r="S37" s="34"/>
      <c r="T37" s="33"/>
      <c r="U37" s="222">
        <f t="shared" si="1"/>
        <v>62</v>
      </c>
      <c r="V37" s="355"/>
    </row>
    <row r="38" spans="1:22" s="2" customFormat="1" ht="23.25" customHeight="1" x14ac:dyDescent="0.25">
      <c r="A38" s="339" t="s">
        <v>67</v>
      </c>
      <c r="B38" s="339" t="s">
        <v>68</v>
      </c>
      <c r="C38" s="33"/>
      <c r="D38" s="33" t="s">
        <v>176</v>
      </c>
      <c r="E38" s="33"/>
      <c r="F38" s="33"/>
      <c r="G38" s="33">
        <v>111</v>
      </c>
      <c r="H38" s="33">
        <v>37</v>
      </c>
      <c r="I38" s="342">
        <v>74</v>
      </c>
      <c r="J38" s="26">
        <v>14</v>
      </c>
      <c r="K38" s="26">
        <v>60</v>
      </c>
      <c r="L38" s="26"/>
      <c r="M38" s="34"/>
      <c r="N38" s="37"/>
      <c r="O38" s="35"/>
      <c r="P38" s="36"/>
      <c r="Q38" s="46">
        <v>50</v>
      </c>
      <c r="R38" s="216">
        <v>24</v>
      </c>
      <c r="S38" s="34"/>
      <c r="T38" s="33"/>
      <c r="U38" s="222">
        <f t="shared" si="1"/>
        <v>74</v>
      </c>
      <c r="V38" s="354" t="s">
        <v>275</v>
      </c>
    </row>
    <row r="39" spans="1:22" s="2" customFormat="1" ht="12.75" customHeight="1" x14ac:dyDescent="0.25">
      <c r="A39" s="339" t="s">
        <v>69</v>
      </c>
      <c r="B39" s="339" t="s">
        <v>70</v>
      </c>
      <c r="C39" s="33"/>
      <c r="D39" s="33" t="s">
        <v>176</v>
      </c>
      <c r="E39" s="33"/>
      <c r="F39" s="33"/>
      <c r="G39" s="33">
        <v>105</v>
      </c>
      <c r="H39" s="33">
        <v>35</v>
      </c>
      <c r="I39" s="342">
        <v>70</v>
      </c>
      <c r="J39" s="26">
        <v>50</v>
      </c>
      <c r="K39" s="26">
        <v>20</v>
      </c>
      <c r="L39" s="26"/>
      <c r="M39" s="34"/>
      <c r="N39" s="37"/>
      <c r="O39" s="35"/>
      <c r="P39" s="36"/>
      <c r="Q39" s="34"/>
      <c r="R39" s="37"/>
      <c r="S39" s="46">
        <v>33</v>
      </c>
      <c r="T39" s="219">
        <v>37</v>
      </c>
      <c r="U39" s="222">
        <f t="shared" si="1"/>
        <v>70</v>
      </c>
      <c r="V39" s="354" t="s">
        <v>275</v>
      </c>
    </row>
    <row r="40" spans="1:22" s="2" customFormat="1" ht="12.75" customHeight="1" x14ac:dyDescent="0.25">
      <c r="A40" s="339" t="s">
        <v>71</v>
      </c>
      <c r="B40" s="339" t="s">
        <v>72</v>
      </c>
      <c r="C40" s="33"/>
      <c r="D40" s="33" t="s">
        <v>176</v>
      </c>
      <c r="E40" s="33"/>
      <c r="F40" s="33"/>
      <c r="G40" s="33">
        <v>102</v>
      </c>
      <c r="H40" s="33">
        <v>34</v>
      </c>
      <c r="I40" s="342">
        <v>68</v>
      </c>
      <c r="J40" s="26">
        <v>68</v>
      </c>
      <c r="K40" s="26"/>
      <c r="L40" s="26"/>
      <c r="M40" s="34"/>
      <c r="N40" s="37"/>
      <c r="O40" s="215">
        <v>32</v>
      </c>
      <c r="P40" s="220">
        <v>36</v>
      </c>
      <c r="Q40" s="34"/>
      <c r="R40" s="37"/>
      <c r="S40" s="34"/>
      <c r="T40" s="33"/>
      <c r="U40" s="222">
        <f t="shared" si="1"/>
        <v>68</v>
      </c>
      <c r="V40" s="354" t="s">
        <v>275</v>
      </c>
    </row>
    <row r="41" spans="1:22" s="2" customFormat="1" ht="11.25" customHeight="1" x14ac:dyDescent="0.25">
      <c r="A41" s="450" t="s">
        <v>73</v>
      </c>
      <c r="B41" s="451"/>
      <c r="C41" s="342"/>
      <c r="D41" s="342"/>
      <c r="E41" s="342"/>
      <c r="F41" s="342"/>
      <c r="G41" s="33"/>
      <c r="H41" s="342"/>
      <c r="I41" s="342"/>
      <c r="J41" s="45"/>
      <c r="K41" s="45"/>
      <c r="L41" s="26"/>
      <c r="M41" s="34"/>
      <c r="N41" s="37"/>
      <c r="O41" s="35"/>
      <c r="P41" s="36"/>
      <c r="Q41" s="34"/>
      <c r="R41" s="37"/>
      <c r="S41" s="34"/>
      <c r="T41" s="33"/>
      <c r="U41" s="222"/>
      <c r="V41" s="354" t="s">
        <v>275</v>
      </c>
    </row>
    <row r="42" spans="1:22" s="2" customFormat="1" ht="12.75" customHeight="1" x14ac:dyDescent="0.25">
      <c r="A42" s="19" t="s">
        <v>74</v>
      </c>
      <c r="B42" s="19" t="s">
        <v>75</v>
      </c>
      <c r="C42" s="26"/>
      <c r="D42" s="26"/>
      <c r="E42" s="26" t="s">
        <v>176</v>
      </c>
      <c r="F42" s="26"/>
      <c r="G42" s="33">
        <v>67</v>
      </c>
      <c r="H42" s="33">
        <v>22</v>
      </c>
      <c r="I42" s="342">
        <v>45</v>
      </c>
      <c r="J42" s="26">
        <v>25</v>
      </c>
      <c r="K42" s="26">
        <v>20</v>
      </c>
      <c r="L42" s="26"/>
      <c r="M42" s="34"/>
      <c r="N42" s="37"/>
      <c r="O42" s="35"/>
      <c r="P42" s="36"/>
      <c r="Q42" s="34"/>
      <c r="R42" s="37"/>
      <c r="S42" s="34"/>
      <c r="T42" s="43">
        <v>45</v>
      </c>
      <c r="U42" s="222">
        <f t="shared" ref="U42:U64" si="2">SUM(M42:T42)</f>
        <v>45</v>
      </c>
      <c r="V42" s="354" t="s">
        <v>275</v>
      </c>
    </row>
    <row r="43" spans="1:22" s="2" customFormat="1" ht="12.75" customHeight="1" x14ac:dyDescent="0.25">
      <c r="A43" s="289" t="s">
        <v>79</v>
      </c>
      <c r="B43" s="290" t="s">
        <v>80</v>
      </c>
      <c r="C43" s="277"/>
      <c r="D43" s="277"/>
      <c r="E43" s="277"/>
      <c r="F43" s="277"/>
      <c r="G43" s="277">
        <v>3698</v>
      </c>
      <c r="H43" s="277">
        <v>907</v>
      </c>
      <c r="I43" s="277">
        <v>2791</v>
      </c>
      <c r="J43" s="278">
        <v>1185</v>
      </c>
      <c r="K43" s="278">
        <v>1506</v>
      </c>
      <c r="L43" s="278">
        <v>100</v>
      </c>
      <c r="M43" s="291"/>
      <c r="N43" s="280"/>
      <c r="O43" s="281">
        <v>252</v>
      </c>
      <c r="P43" s="282">
        <v>532</v>
      </c>
      <c r="Q43" s="279">
        <v>498</v>
      </c>
      <c r="R43" s="280">
        <v>620</v>
      </c>
      <c r="S43" s="279">
        <v>551</v>
      </c>
      <c r="T43" s="277">
        <v>338</v>
      </c>
      <c r="U43" s="417">
        <f t="shared" si="2"/>
        <v>2791</v>
      </c>
    </row>
    <row r="44" spans="1:22" s="2" customFormat="1" ht="13.5" customHeight="1" x14ac:dyDescent="0.25">
      <c r="A44" s="47" t="s">
        <v>82</v>
      </c>
      <c r="B44" s="47" t="s">
        <v>83</v>
      </c>
      <c r="C44" s="48">
        <v>3</v>
      </c>
      <c r="D44" s="48">
        <v>4</v>
      </c>
      <c r="E44" s="48"/>
      <c r="F44" s="48">
        <v>1</v>
      </c>
      <c r="G44" s="48">
        <v>1464</v>
      </c>
      <c r="H44" s="48">
        <v>404</v>
      </c>
      <c r="I44" s="48">
        <v>1060</v>
      </c>
      <c r="J44" s="49">
        <v>544</v>
      </c>
      <c r="K44" s="49">
        <v>466</v>
      </c>
      <c r="L44" s="49">
        <v>50</v>
      </c>
      <c r="M44" s="50"/>
      <c r="N44" s="51"/>
      <c r="O44" s="52">
        <v>144</v>
      </c>
      <c r="P44" s="53">
        <v>124</v>
      </c>
      <c r="Q44" s="50">
        <v>374</v>
      </c>
      <c r="R44" s="51">
        <v>418</v>
      </c>
      <c r="S44" s="50"/>
      <c r="T44" s="48"/>
      <c r="U44" s="222">
        <f>SUM(O44:T44)</f>
        <v>1060</v>
      </c>
      <c r="V44" s="354" t="s">
        <v>275</v>
      </c>
    </row>
    <row r="45" spans="1:22" s="2" customFormat="1" ht="14.25" customHeight="1" x14ac:dyDescent="0.25">
      <c r="A45" s="339" t="s">
        <v>85</v>
      </c>
      <c r="B45" s="339" t="s">
        <v>86</v>
      </c>
      <c r="C45" s="33" t="s">
        <v>179</v>
      </c>
      <c r="D45" s="33" t="s">
        <v>179</v>
      </c>
      <c r="E45" s="33"/>
      <c r="F45" s="33" t="s">
        <v>176</v>
      </c>
      <c r="G45" s="33">
        <v>1098</v>
      </c>
      <c r="H45" s="33">
        <v>366</v>
      </c>
      <c r="I45" s="342">
        <v>732</v>
      </c>
      <c r="J45" s="26">
        <v>486</v>
      </c>
      <c r="K45" s="26">
        <v>196</v>
      </c>
      <c r="L45" s="26">
        <v>50</v>
      </c>
      <c r="M45" s="34"/>
      <c r="N45" s="37"/>
      <c r="O45" s="218">
        <v>144</v>
      </c>
      <c r="P45" s="220">
        <v>124</v>
      </c>
      <c r="Q45" s="301">
        <v>242</v>
      </c>
      <c r="R45" s="299">
        <v>222</v>
      </c>
      <c r="S45" s="34"/>
      <c r="T45" s="33"/>
      <c r="U45" s="222">
        <f t="shared" si="2"/>
        <v>732</v>
      </c>
      <c r="V45" s="354" t="s">
        <v>275</v>
      </c>
    </row>
    <row r="46" spans="1:22" s="2" customFormat="1" ht="14.25" customHeight="1" x14ac:dyDescent="0.25">
      <c r="A46" s="339" t="s">
        <v>87</v>
      </c>
      <c r="B46" s="339" t="s">
        <v>88</v>
      </c>
      <c r="C46" s="33" t="s">
        <v>176</v>
      </c>
      <c r="D46" s="33" t="s">
        <v>176</v>
      </c>
      <c r="E46" s="33"/>
      <c r="F46" s="33"/>
      <c r="G46" s="33">
        <v>114</v>
      </c>
      <c r="H46" s="33">
        <v>38</v>
      </c>
      <c r="I46" s="342">
        <v>76</v>
      </c>
      <c r="J46" s="26">
        <v>58</v>
      </c>
      <c r="K46" s="26">
        <v>18</v>
      </c>
      <c r="L46" s="26"/>
      <c r="M46" s="34"/>
      <c r="N46" s="36"/>
      <c r="O46" s="33"/>
      <c r="P46" s="33"/>
      <c r="Q46" s="219">
        <v>48</v>
      </c>
      <c r="R46" s="302">
        <v>28</v>
      </c>
      <c r="S46" s="35"/>
      <c r="T46" s="33"/>
      <c r="U46" s="222">
        <f t="shared" si="2"/>
        <v>76</v>
      </c>
      <c r="V46" s="354" t="s">
        <v>275</v>
      </c>
    </row>
    <row r="47" spans="1:22" s="2" customFormat="1" ht="13.5" customHeight="1" x14ac:dyDescent="0.25">
      <c r="A47" s="339" t="s">
        <v>91</v>
      </c>
      <c r="B47" s="339" t="s">
        <v>92</v>
      </c>
      <c r="C47" s="423" t="s">
        <v>180</v>
      </c>
      <c r="D47" s="33" t="s">
        <v>176</v>
      </c>
      <c r="E47" s="33"/>
      <c r="F47" s="33"/>
      <c r="G47" s="33">
        <v>180</v>
      </c>
      <c r="H47" s="33">
        <v>0</v>
      </c>
      <c r="I47" s="342">
        <v>180</v>
      </c>
      <c r="J47" s="26">
        <v>0</v>
      </c>
      <c r="K47" s="26">
        <v>180</v>
      </c>
      <c r="L47" s="26"/>
      <c r="M47" s="34"/>
      <c r="N47" s="37"/>
      <c r="O47" s="34"/>
      <c r="P47" s="37"/>
      <c r="Q47" s="217">
        <v>84</v>
      </c>
      <c r="R47" s="220">
        <v>96</v>
      </c>
      <c r="S47" s="34"/>
      <c r="T47" s="33"/>
      <c r="U47" s="222">
        <f t="shared" si="2"/>
        <v>180</v>
      </c>
      <c r="V47" s="354" t="s">
        <v>275</v>
      </c>
    </row>
    <row r="48" spans="1:22" s="2" customFormat="1" ht="22.5" customHeight="1" x14ac:dyDescent="0.25">
      <c r="A48" s="339" t="s">
        <v>93</v>
      </c>
      <c r="B48" s="339" t="s">
        <v>94</v>
      </c>
      <c r="C48" s="452"/>
      <c r="D48" s="33" t="s">
        <v>176</v>
      </c>
      <c r="E48" s="33"/>
      <c r="F48" s="33"/>
      <c r="G48" s="33">
        <v>72</v>
      </c>
      <c r="H48" s="33">
        <v>0</v>
      </c>
      <c r="I48" s="342">
        <v>72</v>
      </c>
      <c r="J48" s="26">
        <v>0</v>
      </c>
      <c r="K48" s="26">
        <v>72</v>
      </c>
      <c r="L48" s="26"/>
      <c r="M48" s="34"/>
      <c r="N48" s="37"/>
      <c r="O48" s="34"/>
      <c r="P48" s="37"/>
      <c r="Q48" s="34"/>
      <c r="R48" s="217">
        <v>72</v>
      </c>
      <c r="T48" s="33"/>
      <c r="U48" s="222">
        <f>SUM(M48:T48)</f>
        <v>72</v>
      </c>
      <c r="V48" s="354" t="s">
        <v>275</v>
      </c>
    </row>
    <row r="49" spans="1:23" s="2" customFormat="1" ht="34.5" customHeight="1" x14ac:dyDescent="0.25">
      <c r="A49" s="47" t="s">
        <v>95</v>
      </c>
      <c r="B49" s="47" t="s">
        <v>96</v>
      </c>
      <c r="C49" s="48">
        <v>4</v>
      </c>
      <c r="D49" s="48">
        <v>2</v>
      </c>
      <c r="E49" s="48"/>
      <c r="F49" s="48">
        <v>1</v>
      </c>
      <c r="G49" s="48">
        <v>1353</v>
      </c>
      <c r="H49" s="48">
        <v>355</v>
      </c>
      <c r="I49" s="48">
        <v>998</v>
      </c>
      <c r="J49" s="49">
        <v>392</v>
      </c>
      <c r="K49" s="49">
        <v>556</v>
      </c>
      <c r="L49" s="49">
        <v>50</v>
      </c>
      <c r="M49" s="50">
        <v>0</v>
      </c>
      <c r="N49" s="51">
        <v>0</v>
      </c>
      <c r="O49" s="52">
        <v>108</v>
      </c>
      <c r="P49" s="53">
        <v>96</v>
      </c>
      <c r="Q49" s="50">
        <v>124</v>
      </c>
      <c r="R49" s="51">
        <v>202</v>
      </c>
      <c r="S49" s="50">
        <v>468</v>
      </c>
      <c r="T49" s="48"/>
      <c r="U49" s="222">
        <f>SUM(O49:T49)</f>
        <v>998</v>
      </c>
    </row>
    <row r="50" spans="1:23" s="2" customFormat="1" ht="36" customHeight="1" x14ac:dyDescent="0.25">
      <c r="A50" s="339" t="s">
        <v>97</v>
      </c>
      <c r="B50" s="339" t="s">
        <v>98</v>
      </c>
      <c r="C50" s="33" t="s">
        <v>179</v>
      </c>
      <c r="D50" s="33" t="s">
        <v>245</v>
      </c>
      <c r="E50" s="33"/>
      <c r="F50" s="33" t="s">
        <v>176</v>
      </c>
      <c r="G50" s="33">
        <v>795</v>
      </c>
      <c r="H50" s="342">
        <v>265</v>
      </c>
      <c r="I50" s="342">
        <v>530</v>
      </c>
      <c r="J50" s="45">
        <v>291</v>
      </c>
      <c r="K50" s="45">
        <v>189</v>
      </c>
      <c r="L50" s="26">
        <v>50</v>
      </c>
      <c r="M50" s="34"/>
      <c r="N50" s="37"/>
      <c r="O50" s="218">
        <v>108</v>
      </c>
      <c r="P50" s="220">
        <v>96</v>
      </c>
      <c r="Q50" s="217">
        <v>124</v>
      </c>
      <c r="R50" s="299">
        <v>126</v>
      </c>
      <c r="S50" s="301">
        <v>76</v>
      </c>
      <c r="T50" s="33"/>
      <c r="U50" s="222">
        <v>530</v>
      </c>
    </row>
    <row r="51" spans="1:23" s="2" customFormat="1" ht="15.75" customHeight="1" x14ac:dyDescent="0.25">
      <c r="A51" s="339" t="s">
        <v>99</v>
      </c>
      <c r="B51" s="339" t="s">
        <v>100</v>
      </c>
      <c r="C51" s="33" t="s">
        <v>176</v>
      </c>
      <c r="D51" s="33" t="s">
        <v>176</v>
      </c>
      <c r="E51" s="33"/>
      <c r="F51" s="33"/>
      <c r="G51" s="33">
        <v>270</v>
      </c>
      <c r="H51" s="342">
        <v>90</v>
      </c>
      <c r="I51" s="342">
        <v>180</v>
      </c>
      <c r="J51" s="45">
        <v>101</v>
      </c>
      <c r="K51" s="45">
        <v>79</v>
      </c>
      <c r="L51" s="26"/>
      <c r="M51" s="34"/>
      <c r="N51" s="37"/>
      <c r="O51" s="35"/>
      <c r="P51" s="36"/>
      <c r="Q51" s="34"/>
      <c r="R51" s="216">
        <v>40</v>
      </c>
      <c r="S51" s="301">
        <v>140</v>
      </c>
      <c r="T51" s="33"/>
      <c r="U51" s="222">
        <v>180</v>
      </c>
    </row>
    <row r="52" spans="1:23" s="2" customFormat="1" ht="12.75" customHeight="1" x14ac:dyDescent="0.25">
      <c r="A52" s="339" t="s">
        <v>101</v>
      </c>
      <c r="B52" s="339" t="s">
        <v>92</v>
      </c>
      <c r="C52" s="423" t="s">
        <v>180</v>
      </c>
      <c r="D52" s="341" t="s">
        <v>176</v>
      </c>
      <c r="E52" s="33"/>
      <c r="F52" s="33"/>
      <c r="G52" s="33">
        <v>72</v>
      </c>
      <c r="H52" s="33">
        <v>0</v>
      </c>
      <c r="I52" s="342">
        <v>72</v>
      </c>
      <c r="J52" s="26">
        <v>0</v>
      </c>
      <c r="K52" s="26">
        <v>72</v>
      </c>
      <c r="L52" s="26"/>
      <c r="M52" s="34"/>
      <c r="N52" s="37"/>
      <c r="O52" s="35"/>
      <c r="P52" s="36"/>
      <c r="Q52" s="34"/>
      <c r="R52" s="216">
        <v>36</v>
      </c>
      <c r="S52" s="216">
        <v>36</v>
      </c>
      <c r="T52" s="33"/>
      <c r="U52" s="222">
        <f>SUM(R52:T52)</f>
        <v>72</v>
      </c>
      <c r="W52" s="2">
        <v>72</v>
      </c>
    </row>
    <row r="53" spans="1:23" s="2" customFormat="1" ht="23.25" customHeight="1" x14ac:dyDescent="0.25">
      <c r="A53" s="339" t="s">
        <v>102</v>
      </c>
      <c r="B53" s="339" t="s">
        <v>94</v>
      </c>
      <c r="C53" s="452"/>
      <c r="D53" s="33" t="s">
        <v>176</v>
      </c>
      <c r="E53" s="33"/>
      <c r="F53" s="33"/>
      <c r="G53" s="33">
        <v>216</v>
      </c>
      <c r="H53" s="342">
        <v>0</v>
      </c>
      <c r="I53" s="342">
        <v>216</v>
      </c>
      <c r="J53" s="26">
        <v>0</v>
      </c>
      <c r="K53" s="45">
        <v>216</v>
      </c>
      <c r="L53" s="26"/>
      <c r="M53" s="34"/>
      <c r="N53" s="37"/>
      <c r="O53" s="35"/>
      <c r="P53" s="36"/>
      <c r="Q53" s="34"/>
      <c r="R53" s="37"/>
      <c r="S53" s="217">
        <v>216</v>
      </c>
      <c r="T53" s="33"/>
      <c r="U53" s="222">
        <v>216</v>
      </c>
    </row>
    <row r="54" spans="1:23" s="2" customFormat="1" ht="43.5" customHeight="1" x14ac:dyDescent="0.25">
      <c r="A54" s="47" t="s">
        <v>103</v>
      </c>
      <c r="B54" s="47" t="s">
        <v>104</v>
      </c>
      <c r="C54" s="48">
        <v>1</v>
      </c>
      <c r="D54" s="48">
        <v>1</v>
      </c>
      <c r="E54" s="48"/>
      <c r="F54" s="48"/>
      <c r="G54" s="48">
        <v>241</v>
      </c>
      <c r="H54" s="48">
        <v>56</v>
      </c>
      <c r="I54" s="48">
        <v>185</v>
      </c>
      <c r="J54" s="49">
        <v>89</v>
      </c>
      <c r="K54" s="49">
        <v>96</v>
      </c>
      <c r="L54" s="49">
        <v>0</v>
      </c>
      <c r="M54" s="50">
        <v>0</v>
      </c>
      <c r="N54" s="51">
        <v>0</v>
      </c>
      <c r="O54" s="52">
        <v>0</v>
      </c>
      <c r="P54" s="53">
        <v>0</v>
      </c>
      <c r="Q54" s="50">
        <v>0</v>
      </c>
      <c r="R54" s="51">
        <v>0</v>
      </c>
      <c r="S54" s="292">
        <v>21</v>
      </c>
      <c r="T54" s="48">
        <v>164</v>
      </c>
      <c r="U54" s="222">
        <f t="shared" si="2"/>
        <v>185</v>
      </c>
    </row>
    <row r="55" spans="1:23" s="2" customFormat="1" ht="48" customHeight="1" x14ac:dyDescent="0.25">
      <c r="A55" s="339" t="s">
        <v>105</v>
      </c>
      <c r="B55" s="339" t="s">
        <v>169</v>
      </c>
      <c r="C55" s="33" t="s">
        <v>176</v>
      </c>
      <c r="D55" s="33" t="s">
        <v>176</v>
      </c>
      <c r="E55" s="33"/>
      <c r="F55" s="33"/>
      <c r="G55" s="33">
        <v>169</v>
      </c>
      <c r="H55" s="33"/>
      <c r="I55" s="342">
        <v>113</v>
      </c>
      <c r="J55" s="26">
        <v>89</v>
      </c>
      <c r="K55" s="26">
        <v>24</v>
      </c>
      <c r="L55" s="26"/>
      <c r="M55" s="34"/>
      <c r="N55" s="37"/>
      <c r="O55" s="35"/>
      <c r="P55" s="36"/>
      <c r="Q55" s="34"/>
      <c r="R55" s="37"/>
      <c r="S55" s="221">
        <v>21</v>
      </c>
      <c r="T55" s="302">
        <v>92</v>
      </c>
      <c r="U55" s="222">
        <f t="shared" si="2"/>
        <v>113</v>
      </c>
    </row>
    <row r="56" spans="1:23" s="2" customFormat="1" ht="22.5" x14ac:dyDescent="0.25">
      <c r="A56" s="339" t="s">
        <v>106</v>
      </c>
      <c r="B56" s="339" t="s">
        <v>94</v>
      </c>
      <c r="C56" s="342" t="s">
        <v>180</v>
      </c>
      <c r="D56" s="33" t="s">
        <v>176</v>
      </c>
      <c r="E56" s="33"/>
      <c r="F56" s="33"/>
      <c r="G56" s="33">
        <v>72</v>
      </c>
      <c r="H56" s="342">
        <v>0</v>
      </c>
      <c r="I56" s="342">
        <v>72</v>
      </c>
      <c r="J56" s="45">
        <v>0</v>
      </c>
      <c r="K56" s="45">
        <v>72</v>
      </c>
      <c r="L56" s="26"/>
      <c r="M56" s="34"/>
      <c r="N56" s="37"/>
      <c r="O56" s="35"/>
      <c r="P56" s="36"/>
      <c r="Q56" s="34"/>
      <c r="R56" s="37"/>
      <c r="S56" s="34"/>
      <c r="T56" s="219">
        <v>72</v>
      </c>
      <c r="U56" s="222">
        <f t="shared" si="2"/>
        <v>72</v>
      </c>
      <c r="W56" s="2">
        <v>72</v>
      </c>
    </row>
    <row r="57" spans="1:23" s="2" customFormat="1" ht="32.25" customHeight="1" x14ac:dyDescent="0.25">
      <c r="A57" s="47" t="s">
        <v>107</v>
      </c>
      <c r="B57" s="47" t="s">
        <v>108</v>
      </c>
      <c r="C57" s="324"/>
      <c r="D57" s="324">
        <v>3</v>
      </c>
      <c r="E57" s="324"/>
      <c r="F57" s="324"/>
      <c r="G57" s="324">
        <v>298</v>
      </c>
      <c r="H57" s="329">
        <v>62</v>
      </c>
      <c r="I57" s="324">
        <v>236</v>
      </c>
      <c r="J57" s="325">
        <v>110</v>
      </c>
      <c r="K57" s="325">
        <v>126</v>
      </c>
      <c r="L57" s="325">
        <v>0</v>
      </c>
      <c r="M57" s="328">
        <v>0</v>
      </c>
      <c r="N57" s="51">
        <v>0</v>
      </c>
      <c r="O57" s="52">
        <v>0</v>
      </c>
      <c r="P57" s="53">
        <v>0</v>
      </c>
      <c r="Q57" s="50">
        <v>0</v>
      </c>
      <c r="R57" s="51">
        <v>0</v>
      </c>
      <c r="S57" s="50">
        <v>62</v>
      </c>
      <c r="T57" s="48">
        <v>174</v>
      </c>
      <c r="U57" s="222">
        <f t="shared" si="2"/>
        <v>236</v>
      </c>
    </row>
    <row r="58" spans="1:23" s="2" customFormat="1" ht="12" customHeight="1" x14ac:dyDescent="0.25">
      <c r="A58" s="339" t="s">
        <v>109</v>
      </c>
      <c r="B58" s="339" t="s">
        <v>110</v>
      </c>
      <c r="C58" s="33"/>
      <c r="D58" s="33" t="s">
        <v>176</v>
      </c>
      <c r="E58" s="33"/>
      <c r="F58" s="33"/>
      <c r="G58" s="340">
        <v>92</v>
      </c>
      <c r="H58" s="340">
        <v>30</v>
      </c>
      <c r="I58" s="344">
        <v>62</v>
      </c>
      <c r="J58" s="20">
        <v>50</v>
      </c>
      <c r="K58" s="20">
        <v>12</v>
      </c>
      <c r="L58" s="26"/>
      <c r="M58" s="34"/>
      <c r="N58" s="37"/>
      <c r="O58" s="35"/>
      <c r="P58" s="36"/>
      <c r="Q58" s="34"/>
      <c r="R58" s="37"/>
      <c r="S58" s="217">
        <v>62</v>
      </c>
      <c r="T58" s="33"/>
      <c r="U58" s="222">
        <f t="shared" si="2"/>
        <v>62</v>
      </c>
    </row>
    <row r="59" spans="1:23" s="2" customFormat="1" ht="15" customHeight="1" x14ac:dyDescent="0.25">
      <c r="A59" s="339" t="s">
        <v>111</v>
      </c>
      <c r="B59" s="339" t="s">
        <v>112</v>
      </c>
      <c r="C59" s="33"/>
      <c r="D59" s="33" t="s">
        <v>176</v>
      </c>
      <c r="E59" s="33"/>
      <c r="F59" s="33"/>
      <c r="G59" s="340">
        <v>98</v>
      </c>
      <c r="H59" s="340">
        <v>32</v>
      </c>
      <c r="I59" s="344">
        <v>66</v>
      </c>
      <c r="J59" s="20">
        <v>60</v>
      </c>
      <c r="K59" s="20">
        <v>6</v>
      </c>
      <c r="L59" s="26"/>
      <c r="M59" s="34"/>
      <c r="N59" s="37"/>
      <c r="O59" s="35"/>
      <c r="P59" s="36"/>
      <c r="Q59" s="34"/>
      <c r="R59" s="37"/>
      <c r="S59" s="55"/>
      <c r="T59" s="219">
        <v>66</v>
      </c>
      <c r="U59" s="222"/>
    </row>
    <row r="60" spans="1:23" s="2" customFormat="1" ht="22.5" x14ac:dyDescent="0.25">
      <c r="A60" s="339" t="s">
        <v>113</v>
      </c>
      <c r="B60" s="339" t="s">
        <v>94</v>
      </c>
      <c r="C60" s="342" t="s">
        <v>180</v>
      </c>
      <c r="D60" s="33" t="s">
        <v>176</v>
      </c>
      <c r="E60" s="33"/>
      <c r="F60" s="33"/>
      <c r="G60" s="340">
        <v>108</v>
      </c>
      <c r="H60" s="340">
        <v>0</v>
      </c>
      <c r="I60" s="344">
        <v>108</v>
      </c>
      <c r="J60" s="20">
        <v>0</v>
      </c>
      <c r="K60" s="20">
        <v>108</v>
      </c>
      <c r="L60" s="26"/>
      <c r="M60" s="34"/>
      <c r="N60" s="37"/>
      <c r="O60" s="35"/>
      <c r="P60" s="36"/>
      <c r="Q60" s="34"/>
      <c r="R60" s="37"/>
      <c r="S60" s="34"/>
      <c r="T60" s="219">
        <v>108</v>
      </c>
      <c r="U60" s="222">
        <f t="shared" si="2"/>
        <v>108</v>
      </c>
    </row>
    <row r="61" spans="1:23" s="2" customFormat="1" ht="33.75" customHeight="1" x14ac:dyDescent="0.25">
      <c r="A61" s="47" t="s">
        <v>114</v>
      </c>
      <c r="B61" s="47" t="s">
        <v>276</v>
      </c>
      <c r="C61" s="48"/>
      <c r="D61" s="48">
        <v>1</v>
      </c>
      <c r="E61" s="48"/>
      <c r="F61" s="48"/>
      <c r="G61" s="48">
        <v>342</v>
      </c>
      <c r="H61" s="48">
        <v>30</v>
      </c>
      <c r="I61" s="48">
        <v>312</v>
      </c>
      <c r="J61" s="49">
        <v>50</v>
      </c>
      <c r="K61" s="49">
        <v>262</v>
      </c>
      <c r="L61" s="49">
        <v>0</v>
      </c>
      <c r="M61" s="50">
        <v>0</v>
      </c>
      <c r="N61" s="51">
        <v>0</v>
      </c>
      <c r="O61" s="52">
        <v>0</v>
      </c>
      <c r="P61" s="49">
        <v>312</v>
      </c>
      <c r="Q61" s="50"/>
      <c r="R61" s="51"/>
      <c r="S61" s="50"/>
      <c r="T61" s="48"/>
      <c r="U61" s="222">
        <f t="shared" si="2"/>
        <v>312</v>
      </c>
    </row>
    <row r="62" spans="1:23" s="2" customFormat="1" ht="14.25" customHeight="1" x14ac:dyDescent="0.25">
      <c r="A62" s="339" t="s">
        <v>243</v>
      </c>
      <c r="B62" s="339" t="s">
        <v>244</v>
      </c>
      <c r="C62" s="341" t="s">
        <v>176</v>
      </c>
      <c r="D62" s="341"/>
      <c r="E62" s="33"/>
      <c r="F62" s="33"/>
      <c r="G62" s="33">
        <v>90</v>
      </c>
      <c r="H62" s="33">
        <v>30</v>
      </c>
      <c r="I62" s="33">
        <v>60</v>
      </c>
      <c r="J62" s="26">
        <v>50</v>
      </c>
      <c r="K62" s="26">
        <v>10</v>
      </c>
      <c r="L62" s="26"/>
      <c r="M62" s="34"/>
      <c r="N62" s="37"/>
      <c r="O62" s="35"/>
      <c r="P62" s="303">
        <v>60</v>
      </c>
      <c r="Q62" s="34"/>
      <c r="R62" s="37"/>
      <c r="S62" s="34"/>
      <c r="T62" s="33"/>
      <c r="U62" s="222">
        <f>SUM(P62:T62)</f>
        <v>60</v>
      </c>
    </row>
    <row r="63" spans="1:23" s="2" customFormat="1" ht="12.75" customHeight="1" x14ac:dyDescent="0.25">
      <c r="A63" s="339" t="s">
        <v>116</v>
      </c>
      <c r="B63" s="339" t="s">
        <v>92</v>
      </c>
      <c r="C63" s="423" t="s">
        <v>180</v>
      </c>
      <c r="D63" s="454" t="s">
        <v>176</v>
      </c>
      <c r="E63" s="33"/>
      <c r="F63" s="33"/>
      <c r="G63" s="33">
        <v>72</v>
      </c>
      <c r="H63" s="33">
        <v>0</v>
      </c>
      <c r="I63" s="342">
        <v>72</v>
      </c>
      <c r="J63" s="26">
        <v>0</v>
      </c>
      <c r="K63" s="26">
        <v>72</v>
      </c>
      <c r="L63" s="26"/>
      <c r="M63" s="34"/>
      <c r="N63" s="37"/>
      <c r="O63" s="35"/>
      <c r="P63" s="220">
        <v>72</v>
      </c>
      <c r="Q63" s="34"/>
      <c r="R63" s="37"/>
      <c r="S63" s="34"/>
      <c r="T63" s="33"/>
      <c r="U63" s="222">
        <f t="shared" si="2"/>
        <v>72</v>
      </c>
    </row>
    <row r="64" spans="1:23" s="2" customFormat="1" ht="12.75" customHeight="1" x14ac:dyDescent="0.25">
      <c r="A64" s="339" t="s">
        <v>117</v>
      </c>
      <c r="B64" s="339" t="s">
        <v>118</v>
      </c>
      <c r="C64" s="453"/>
      <c r="D64" s="452"/>
      <c r="E64" s="33"/>
      <c r="F64" s="33"/>
      <c r="G64" s="33">
        <v>180</v>
      </c>
      <c r="H64" s="33">
        <v>0</v>
      </c>
      <c r="I64" s="342">
        <v>180</v>
      </c>
      <c r="J64" s="26">
        <v>0</v>
      </c>
      <c r="K64" s="26">
        <v>180</v>
      </c>
      <c r="L64" s="26"/>
      <c r="M64" s="34"/>
      <c r="N64" s="37"/>
      <c r="O64" s="35"/>
      <c r="P64" s="220">
        <v>180</v>
      </c>
      <c r="Q64" s="34"/>
      <c r="R64" s="37"/>
      <c r="S64" s="34"/>
      <c r="T64" s="33"/>
      <c r="U64" s="222">
        <f t="shared" si="2"/>
        <v>180</v>
      </c>
    </row>
    <row r="65" spans="1:21" s="357" customFormat="1" ht="12.75" x14ac:dyDescent="0.2">
      <c r="A65" s="293"/>
      <c r="B65" s="293" t="s">
        <v>119</v>
      </c>
      <c r="C65" s="294"/>
      <c r="D65" s="294"/>
      <c r="E65" s="294"/>
      <c r="F65" s="294"/>
      <c r="G65" s="294">
        <f>SUM(G6+G24+G29+G32)</f>
        <v>7589</v>
      </c>
      <c r="H65" s="294">
        <f>SUM(H6+H24+H29+H32)</f>
        <v>2297</v>
      </c>
      <c r="I65" s="294">
        <f>SUM(I6+I24+I29+I32)</f>
        <v>5292</v>
      </c>
      <c r="J65" s="294">
        <v>2546</v>
      </c>
      <c r="K65" s="294">
        <v>2646</v>
      </c>
      <c r="L65" s="294">
        <f>SUM(L43)</f>
        <v>100</v>
      </c>
      <c r="M65" s="295">
        <f>SUM(M6)</f>
        <v>612</v>
      </c>
      <c r="N65" s="296">
        <f>SUM(N6)</f>
        <v>792</v>
      </c>
      <c r="O65" s="297">
        <f t="shared" ref="O65:T65" si="3">SUM(O24+O29+O32)</f>
        <v>612</v>
      </c>
      <c r="P65" s="298">
        <f>SUM(P24+P29+P32)</f>
        <v>792</v>
      </c>
      <c r="Q65" s="295">
        <f t="shared" si="3"/>
        <v>612</v>
      </c>
      <c r="R65" s="296">
        <f t="shared" si="3"/>
        <v>792</v>
      </c>
      <c r="S65" s="295">
        <f t="shared" si="3"/>
        <v>612</v>
      </c>
      <c r="T65" s="294">
        <f t="shared" si="3"/>
        <v>468</v>
      </c>
      <c r="U65" s="356">
        <f>SUM(M65:T65)</f>
        <v>5292</v>
      </c>
    </row>
    <row r="66" spans="1:21" s="2" customFormat="1" ht="14.25" customHeight="1" x14ac:dyDescent="0.25">
      <c r="A66" s="339" t="s">
        <v>120</v>
      </c>
      <c r="B66" s="339" t="s">
        <v>121</v>
      </c>
      <c r="C66" s="340" t="s">
        <v>122</v>
      </c>
      <c r="D66" s="56"/>
      <c r="E66" s="56"/>
      <c r="F66" s="56"/>
      <c r="G66" s="340"/>
      <c r="H66" s="340"/>
      <c r="I66" s="340"/>
      <c r="J66" s="340"/>
      <c r="K66" s="340"/>
      <c r="L66" s="340"/>
      <c r="M66" s="12"/>
      <c r="N66" s="13"/>
      <c r="O66" s="14"/>
      <c r="P66" s="337"/>
      <c r="Q66" s="12"/>
      <c r="R66" s="57"/>
      <c r="S66" s="12"/>
      <c r="T66" s="340" t="s">
        <v>122</v>
      </c>
      <c r="U66" s="353"/>
    </row>
    <row r="67" spans="1:21" s="2" customFormat="1" ht="14.25" customHeight="1" x14ac:dyDescent="0.25">
      <c r="A67" s="339" t="s">
        <v>123</v>
      </c>
      <c r="B67" s="339" t="s">
        <v>124</v>
      </c>
      <c r="C67" s="340" t="s">
        <v>128</v>
      </c>
      <c r="D67" s="56"/>
      <c r="E67" s="56"/>
      <c r="F67" s="56"/>
      <c r="G67" s="340"/>
      <c r="H67" s="340"/>
      <c r="I67" s="340"/>
      <c r="J67" s="340"/>
      <c r="K67" s="340"/>
      <c r="L67" s="340"/>
      <c r="M67" s="12"/>
      <c r="N67" s="13">
        <v>1.5</v>
      </c>
      <c r="O67" s="14"/>
      <c r="P67" s="13">
        <v>1</v>
      </c>
      <c r="Q67" s="14">
        <v>0.5</v>
      </c>
      <c r="R67" s="13">
        <v>1.5</v>
      </c>
      <c r="S67" s="12">
        <v>1</v>
      </c>
      <c r="T67" s="340">
        <v>0.5</v>
      </c>
      <c r="U67" s="353">
        <f>SUM(N67:T67)</f>
        <v>6</v>
      </c>
    </row>
    <row r="68" spans="1:21" s="2" customFormat="1" ht="14.25" customHeight="1" x14ac:dyDescent="0.25">
      <c r="A68" s="339" t="s">
        <v>126</v>
      </c>
      <c r="B68" s="339" t="s">
        <v>127</v>
      </c>
      <c r="C68" s="340" t="s">
        <v>128</v>
      </c>
      <c r="D68" s="56"/>
      <c r="E68" s="56"/>
      <c r="F68" s="56"/>
      <c r="G68" s="340"/>
      <c r="H68" s="340"/>
      <c r="I68" s="340"/>
      <c r="J68" s="340"/>
      <c r="K68" s="340"/>
      <c r="L68" s="340"/>
      <c r="M68" s="12"/>
      <c r="N68" s="13"/>
      <c r="O68" s="14"/>
      <c r="P68" s="337"/>
      <c r="Q68" s="12"/>
      <c r="R68" s="13"/>
      <c r="S68" s="12"/>
      <c r="T68" s="340" t="s">
        <v>128</v>
      </c>
      <c r="U68" s="353"/>
    </row>
    <row r="69" spans="1:21" s="2" customFormat="1" ht="15" customHeight="1" x14ac:dyDescent="0.25">
      <c r="A69" s="339" t="s">
        <v>129</v>
      </c>
      <c r="B69" s="339" t="s">
        <v>130</v>
      </c>
      <c r="C69" s="340" t="s">
        <v>131</v>
      </c>
      <c r="D69" s="56"/>
      <c r="E69" s="56"/>
      <c r="F69" s="56"/>
      <c r="G69" s="340"/>
      <c r="H69" s="340"/>
      <c r="I69" s="340"/>
      <c r="J69" s="340"/>
      <c r="K69" s="340"/>
      <c r="L69" s="340"/>
      <c r="M69" s="12"/>
      <c r="N69" s="13"/>
      <c r="O69" s="14"/>
      <c r="P69" s="337"/>
      <c r="Q69" s="12"/>
      <c r="R69" s="13"/>
      <c r="S69" s="12"/>
      <c r="T69" s="340" t="s">
        <v>131</v>
      </c>
      <c r="U69" s="353"/>
    </row>
    <row r="70" spans="1:21" s="2" customFormat="1" ht="14.25" customHeight="1" x14ac:dyDescent="0.25">
      <c r="A70" s="339" t="s">
        <v>132</v>
      </c>
      <c r="B70" s="339" t="s">
        <v>133</v>
      </c>
      <c r="C70" s="340" t="s">
        <v>134</v>
      </c>
      <c r="D70" s="56"/>
      <c r="E70" s="56"/>
      <c r="F70" s="56"/>
      <c r="G70" s="340"/>
      <c r="H70" s="340"/>
      <c r="I70" s="340"/>
      <c r="J70" s="340"/>
      <c r="K70" s="340"/>
      <c r="L70" s="340"/>
      <c r="M70" s="12"/>
      <c r="N70" s="13"/>
      <c r="O70" s="14"/>
      <c r="P70" s="337"/>
      <c r="Q70" s="12"/>
      <c r="R70" s="13"/>
      <c r="S70" s="12"/>
      <c r="T70" s="340" t="s">
        <v>134</v>
      </c>
      <c r="U70" s="353"/>
    </row>
    <row r="71" spans="1:21" s="2" customFormat="1" ht="12.75" customHeight="1" x14ac:dyDescent="0.25">
      <c r="A71" s="339" t="s">
        <v>135</v>
      </c>
      <c r="B71" s="339" t="s">
        <v>136</v>
      </c>
      <c r="C71" s="340">
        <v>35</v>
      </c>
      <c r="D71" s="56"/>
      <c r="E71" s="56"/>
      <c r="F71" s="56"/>
      <c r="G71" s="340"/>
      <c r="H71" s="340"/>
      <c r="I71" s="340"/>
      <c r="J71" s="340"/>
      <c r="K71" s="340"/>
      <c r="L71" s="340"/>
      <c r="M71" s="12">
        <v>2</v>
      </c>
      <c r="N71" s="13">
        <v>9</v>
      </c>
      <c r="O71" s="14">
        <v>2</v>
      </c>
      <c r="P71" s="337">
        <v>9</v>
      </c>
      <c r="Q71" s="12">
        <v>2</v>
      </c>
      <c r="R71" s="13">
        <v>9</v>
      </c>
      <c r="S71" s="12">
        <v>2</v>
      </c>
      <c r="T71" s="340"/>
      <c r="U71" s="353"/>
    </row>
    <row r="72" spans="1:21" s="2" customFormat="1" ht="13.5" customHeight="1" x14ac:dyDescent="0.25">
      <c r="A72" s="339"/>
      <c r="B72" s="339" t="s">
        <v>138</v>
      </c>
      <c r="C72" s="340">
        <v>400</v>
      </c>
      <c r="D72" s="56"/>
      <c r="E72" s="56"/>
      <c r="F72" s="56"/>
      <c r="G72" s="340"/>
      <c r="H72" s="340"/>
      <c r="I72" s="340"/>
      <c r="J72" s="340"/>
      <c r="K72" s="340"/>
      <c r="L72" s="340"/>
      <c r="M72" s="455">
        <v>100</v>
      </c>
      <c r="N72" s="456"/>
      <c r="O72" s="455">
        <v>100</v>
      </c>
      <c r="P72" s="456"/>
      <c r="Q72" s="455">
        <v>100</v>
      </c>
      <c r="R72" s="456"/>
      <c r="S72" s="455">
        <v>100</v>
      </c>
      <c r="T72" s="457"/>
      <c r="U72" s="353"/>
    </row>
    <row r="73" spans="1:21" s="2" customFormat="1" x14ac:dyDescent="0.25">
      <c r="A73" s="458" t="s">
        <v>139</v>
      </c>
      <c r="B73" s="459"/>
      <c r="C73" s="459"/>
      <c r="D73" s="459"/>
      <c r="E73" s="459"/>
      <c r="F73" s="459"/>
      <c r="G73" s="459"/>
      <c r="H73" s="459"/>
      <c r="I73" s="434" t="s">
        <v>140</v>
      </c>
      <c r="J73" s="460" t="s">
        <v>141</v>
      </c>
      <c r="K73" s="460"/>
      <c r="L73" s="460"/>
      <c r="M73" s="340">
        <v>612</v>
      </c>
      <c r="N73" s="340">
        <v>792</v>
      </c>
      <c r="O73" s="340">
        <v>612</v>
      </c>
      <c r="P73" s="340">
        <v>540</v>
      </c>
      <c r="Q73" s="340">
        <v>528</v>
      </c>
      <c r="R73" s="340">
        <v>588</v>
      </c>
      <c r="S73" s="340">
        <v>396</v>
      </c>
      <c r="T73" s="340">
        <v>288</v>
      </c>
      <c r="U73" s="353">
        <f>SUM(M73:T73)</f>
        <v>4356</v>
      </c>
    </row>
    <row r="74" spans="1:21" s="2" customFormat="1" ht="24.75" customHeight="1" x14ac:dyDescent="0.25">
      <c r="A74" s="460" t="s">
        <v>170</v>
      </c>
      <c r="B74" s="461"/>
      <c r="C74" s="461"/>
      <c r="D74" s="461"/>
      <c r="E74" s="461"/>
      <c r="F74" s="461"/>
      <c r="G74" s="461"/>
      <c r="H74" s="461"/>
      <c r="I74" s="435"/>
      <c r="J74" s="460" t="s">
        <v>171</v>
      </c>
      <c r="K74" s="460"/>
      <c r="L74" s="460"/>
      <c r="M74" s="340"/>
      <c r="N74" s="340"/>
      <c r="O74" s="340"/>
      <c r="P74" s="340">
        <v>252</v>
      </c>
      <c r="Q74" s="340">
        <v>84</v>
      </c>
      <c r="R74" s="340">
        <v>204</v>
      </c>
      <c r="S74" s="340">
        <v>216</v>
      </c>
      <c r="T74" s="340">
        <v>180</v>
      </c>
      <c r="U74" s="353">
        <f>SUM(M74:T74)</f>
        <v>936</v>
      </c>
    </row>
    <row r="75" spans="1:21" s="2" customFormat="1" x14ac:dyDescent="0.25">
      <c r="A75" s="461"/>
      <c r="B75" s="461"/>
      <c r="C75" s="461"/>
      <c r="D75" s="461"/>
      <c r="E75" s="461"/>
      <c r="F75" s="461"/>
      <c r="G75" s="461"/>
      <c r="H75" s="461"/>
      <c r="I75" s="435"/>
      <c r="J75" s="460" t="s">
        <v>143</v>
      </c>
      <c r="K75" s="460"/>
      <c r="L75" s="460"/>
      <c r="M75" s="340"/>
      <c r="N75" s="340">
        <v>3</v>
      </c>
      <c r="O75" s="340"/>
      <c r="P75" s="340">
        <v>2</v>
      </c>
      <c r="Q75" s="340">
        <v>1</v>
      </c>
      <c r="R75" s="340">
        <v>3</v>
      </c>
      <c r="S75" s="340">
        <v>2</v>
      </c>
      <c r="T75" s="340">
        <v>1</v>
      </c>
      <c r="U75" s="353"/>
    </row>
    <row r="76" spans="1:21" s="2" customFormat="1" x14ac:dyDescent="0.25">
      <c r="A76" s="461"/>
      <c r="B76" s="461"/>
      <c r="C76" s="461"/>
      <c r="D76" s="461"/>
      <c r="E76" s="461"/>
      <c r="F76" s="461"/>
      <c r="G76" s="461"/>
      <c r="H76" s="461"/>
      <c r="I76" s="435"/>
      <c r="J76" s="460" t="s">
        <v>144</v>
      </c>
      <c r="K76" s="460"/>
      <c r="L76" s="460"/>
      <c r="M76" s="340">
        <v>4</v>
      </c>
      <c r="N76" s="340">
        <v>5</v>
      </c>
      <c r="O76" s="340">
        <v>5</v>
      </c>
      <c r="P76" s="340">
        <v>8</v>
      </c>
      <c r="Q76" s="340">
        <v>3</v>
      </c>
      <c r="R76" s="340">
        <v>6</v>
      </c>
      <c r="S76" s="340">
        <v>3</v>
      </c>
      <c r="T76" s="340">
        <v>6</v>
      </c>
      <c r="U76" s="353"/>
    </row>
    <row r="77" spans="1:21" s="2" customFormat="1" x14ac:dyDescent="0.25">
      <c r="A77" s="461"/>
      <c r="B77" s="461"/>
      <c r="C77" s="461"/>
      <c r="D77" s="461"/>
      <c r="E77" s="461"/>
      <c r="F77" s="461"/>
      <c r="G77" s="461"/>
      <c r="H77" s="461"/>
      <c r="I77" s="436"/>
      <c r="J77" s="460" t="s">
        <v>145</v>
      </c>
      <c r="K77" s="460"/>
      <c r="L77" s="460"/>
      <c r="M77" s="340"/>
      <c r="N77" s="340">
        <v>2</v>
      </c>
      <c r="O77" s="340">
        <v>1</v>
      </c>
      <c r="P77" s="340">
        <v>1</v>
      </c>
      <c r="Q77" s="340">
        <v>1</v>
      </c>
      <c r="R77" s="340">
        <v>1</v>
      </c>
      <c r="S77" s="340"/>
      <c r="T77" s="340"/>
      <c r="U77" s="353"/>
    </row>
    <row r="78" spans="1:21" s="2" customFormat="1" x14ac:dyDescent="0.25">
      <c r="A78" s="353"/>
      <c r="B78" s="353"/>
      <c r="C78" s="353"/>
      <c r="D78" s="353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</row>
    <row r="79" spans="1:21" s="2" customFormat="1" x14ac:dyDescent="0.25">
      <c r="A79" s="353"/>
      <c r="B79" s="353"/>
      <c r="C79" s="353"/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</row>
    <row r="80" spans="1:21" s="2" customFormat="1" x14ac:dyDescent="0.25">
      <c r="A80" s="353"/>
      <c r="B80" s="353"/>
      <c r="C80" s="353"/>
      <c r="D80" s="353"/>
      <c r="E80" s="353"/>
      <c r="F80" s="353"/>
      <c r="G80" s="353"/>
      <c r="H80" s="353"/>
      <c r="I80" s="353"/>
      <c r="J80" s="353"/>
      <c r="K80" s="353"/>
      <c r="L80" s="353"/>
      <c r="M80" s="353"/>
      <c r="N80" s="353"/>
      <c r="O80" s="353"/>
      <c r="P80" s="353"/>
      <c r="Q80" s="353"/>
      <c r="R80" s="353"/>
      <c r="S80" s="353"/>
      <c r="T80" s="353"/>
      <c r="U80" s="353"/>
    </row>
    <row r="81" spans="1:21" s="2" customFormat="1" x14ac:dyDescent="0.25">
      <c r="A81" s="353"/>
      <c r="B81" s="353"/>
      <c r="C81" s="353"/>
      <c r="D81" s="353"/>
      <c r="E81" s="353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3"/>
      <c r="T81" s="353"/>
      <c r="U81" s="353"/>
    </row>
    <row r="82" spans="1:21" s="2" customFormat="1" x14ac:dyDescent="0.25">
      <c r="A82" s="353"/>
      <c r="B82" s="353"/>
      <c r="C82" s="353"/>
      <c r="D82" s="353"/>
      <c r="E82" s="353"/>
      <c r="F82" s="353"/>
      <c r="G82" s="353"/>
      <c r="H82" s="353"/>
      <c r="I82" s="353"/>
      <c r="J82" s="353"/>
      <c r="K82" s="353"/>
      <c r="L82" s="353"/>
      <c r="M82" s="353"/>
      <c r="N82" s="353"/>
      <c r="O82" s="353"/>
      <c r="P82" s="353"/>
      <c r="Q82" s="353"/>
      <c r="R82" s="353"/>
      <c r="S82" s="353"/>
      <c r="T82" s="353"/>
      <c r="U82" s="353"/>
    </row>
    <row r="83" spans="1:21" s="2" customFormat="1" x14ac:dyDescent="0.25">
      <c r="A83" s="353"/>
      <c r="B83" s="353"/>
      <c r="C83" s="353"/>
      <c r="D83" s="353"/>
      <c r="E83" s="353"/>
      <c r="F83" s="353"/>
      <c r="G83" s="353"/>
      <c r="H83" s="353"/>
      <c r="I83" s="353"/>
      <c r="J83" s="353"/>
      <c r="K83" s="353"/>
      <c r="L83" s="353"/>
      <c r="M83" s="353"/>
      <c r="N83" s="353"/>
      <c r="O83" s="353"/>
      <c r="P83" s="353"/>
      <c r="Q83" s="353"/>
      <c r="R83" s="353"/>
      <c r="S83" s="353"/>
      <c r="T83" s="353"/>
      <c r="U83" s="353"/>
    </row>
    <row r="84" spans="1:21" s="2" customFormat="1" x14ac:dyDescent="0.25">
      <c r="A84" s="353"/>
      <c r="B84" s="353"/>
      <c r="C84" s="353"/>
      <c r="D84" s="353"/>
      <c r="E84" s="353"/>
      <c r="F84" s="353"/>
      <c r="G84" s="353"/>
      <c r="H84" s="353"/>
      <c r="I84" s="353"/>
      <c r="J84" s="353"/>
      <c r="K84" s="353"/>
      <c r="L84" s="353"/>
      <c r="M84" s="353"/>
      <c r="N84" s="353"/>
      <c r="O84" s="353"/>
      <c r="P84" s="353"/>
      <c r="Q84" s="353"/>
      <c r="R84" s="353"/>
      <c r="S84" s="353"/>
      <c r="T84" s="353"/>
      <c r="U84" s="353"/>
    </row>
    <row r="85" spans="1:21" s="2" customFormat="1" x14ac:dyDescent="0.25">
      <c r="A85" s="353"/>
      <c r="B85" s="353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3"/>
    </row>
    <row r="86" spans="1:21" s="2" customFormat="1" x14ac:dyDescent="0.25">
      <c r="A86" s="353"/>
      <c r="B86" s="353"/>
      <c r="C86" s="353"/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  <c r="T86" s="353"/>
      <c r="U86" s="353"/>
    </row>
    <row r="87" spans="1:21" s="2" customFormat="1" x14ac:dyDescent="0.25">
      <c r="A87" s="353"/>
      <c r="B87" s="353"/>
      <c r="C87" s="353"/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3"/>
      <c r="R87" s="353"/>
      <c r="S87" s="353"/>
      <c r="T87" s="353"/>
      <c r="U87" s="353"/>
    </row>
    <row r="88" spans="1:21" s="2" customFormat="1" x14ac:dyDescent="0.25">
      <c r="A88" s="353"/>
      <c r="B88" s="353"/>
      <c r="C88" s="353"/>
      <c r="D88" s="353"/>
      <c r="E88" s="353"/>
      <c r="F88" s="353"/>
      <c r="G88" s="353"/>
      <c r="H88" s="353"/>
      <c r="I88" s="353"/>
      <c r="J88" s="353"/>
      <c r="K88" s="353"/>
      <c r="L88" s="353"/>
      <c r="M88" s="353"/>
      <c r="N88" s="353"/>
      <c r="O88" s="353"/>
      <c r="P88" s="353"/>
      <c r="Q88" s="353"/>
      <c r="R88" s="353"/>
      <c r="S88" s="353"/>
      <c r="T88" s="353"/>
      <c r="U88" s="353"/>
    </row>
    <row r="89" spans="1:21" s="2" customFormat="1" x14ac:dyDescent="0.25">
      <c r="A89" s="353"/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</row>
    <row r="90" spans="1:21" s="2" customFormat="1" x14ac:dyDescent="0.25">
      <c r="A90" s="353"/>
      <c r="B90" s="353"/>
      <c r="C90" s="353"/>
      <c r="D90" s="353"/>
      <c r="E90" s="353"/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</row>
    <row r="91" spans="1:21" s="2" customFormat="1" x14ac:dyDescent="0.25">
      <c r="A91" s="353"/>
      <c r="B91" s="353"/>
      <c r="C91" s="353"/>
      <c r="D91" s="353"/>
      <c r="E91" s="353"/>
      <c r="F91" s="353"/>
      <c r="G91" s="353"/>
      <c r="H91" s="353"/>
      <c r="I91" s="353"/>
      <c r="J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</row>
    <row r="92" spans="1:21" s="2" customFormat="1" x14ac:dyDescent="0.25">
      <c r="A92" s="353"/>
      <c r="B92" s="353"/>
      <c r="C92" s="353"/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</row>
    <row r="93" spans="1:21" s="2" customFormat="1" x14ac:dyDescent="0.25">
      <c r="A93" s="353"/>
      <c r="B93" s="353"/>
      <c r="C93" s="353"/>
      <c r="D93" s="353"/>
      <c r="E93" s="353"/>
      <c r="F93" s="353"/>
      <c r="G93" s="353"/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</row>
    <row r="94" spans="1:21" s="2" customFormat="1" x14ac:dyDescent="0.25">
      <c r="A94" s="353"/>
      <c r="B94" s="353"/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</row>
    <row r="95" spans="1:21" s="2" customFormat="1" x14ac:dyDescent="0.25">
      <c r="A95" s="353"/>
      <c r="B95" s="353"/>
      <c r="C95" s="353"/>
      <c r="D95" s="353"/>
      <c r="E95" s="353"/>
      <c r="F95" s="353"/>
      <c r="G95" s="353"/>
      <c r="H95" s="353"/>
      <c r="I95" s="353"/>
      <c r="J95" s="353"/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</row>
    <row r="96" spans="1:21" s="2" customFormat="1" x14ac:dyDescent="0.25">
      <c r="A96" s="353"/>
      <c r="B96" s="353"/>
      <c r="C96" s="353"/>
      <c r="D96" s="353"/>
      <c r="E96" s="353"/>
      <c r="F96" s="353"/>
      <c r="G96" s="353"/>
      <c r="H96" s="353"/>
      <c r="I96" s="353"/>
      <c r="J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</row>
    <row r="97" spans="1:21" s="2" customFormat="1" x14ac:dyDescent="0.25">
      <c r="A97" s="353"/>
      <c r="B97" s="353"/>
      <c r="C97" s="353"/>
      <c r="D97" s="353"/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</row>
    <row r="98" spans="1:21" s="2" customFormat="1" x14ac:dyDescent="0.25">
      <c r="A98" s="353"/>
      <c r="B98" s="353"/>
      <c r="C98" s="353"/>
      <c r="D98" s="353"/>
      <c r="E98" s="353"/>
      <c r="F98" s="353"/>
      <c r="G98" s="353"/>
      <c r="H98" s="353"/>
      <c r="I98" s="353"/>
      <c r="J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</row>
    <row r="99" spans="1:21" s="2" customFormat="1" x14ac:dyDescent="0.25">
      <c r="A99" s="353"/>
      <c r="B99" s="353"/>
      <c r="C99" s="353"/>
      <c r="D99" s="353"/>
      <c r="E99" s="353"/>
      <c r="F99" s="353"/>
      <c r="G99" s="353"/>
      <c r="H99" s="353"/>
      <c r="I99" s="353"/>
      <c r="J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</row>
    <row r="100" spans="1:21" s="2" customFormat="1" x14ac:dyDescent="0.25">
      <c r="A100" s="353"/>
      <c r="B100" s="353"/>
      <c r="C100" s="353"/>
      <c r="D100" s="353"/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</row>
    <row r="101" spans="1:21" s="2" customFormat="1" x14ac:dyDescent="0.25">
      <c r="A101" s="353"/>
      <c r="B101" s="353"/>
      <c r="C101" s="353"/>
      <c r="D101" s="353"/>
      <c r="E101" s="353"/>
      <c r="F101" s="353"/>
      <c r="G101" s="353"/>
      <c r="H101" s="353"/>
      <c r="I101" s="353"/>
      <c r="J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</row>
    <row r="102" spans="1:21" s="2" customFormat="1" x14ac:dyDescent="0.25">
      <c r="A102" s="353"/>
      <c r="B102" s="353"/>
      <c r="C102" s="353"/>
      <c r="D102" s="353"/>
      <c r="E102" s="353"/>
      <c r="F102" s="353"/>
      <c r="G102" s="353"/>
      <c r="H102" s="353"/>
      <c r="I102" s="353"/>
      <c r="J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</row>
    <row r="103" spans="1:21" s="2" customFormat="1" x14ac:dyDescent="0.25">
      <c r="A103" s="353"/>
      <c r="B103" s="353"/>
      <c r="C103" s="353"/>
      <c r="D103" s="353"/>
      <c r="E103" s="353"/>
      <c r="F103" s="353"/>
      <c r="G103" s="353"/>
      <c r="H103" s="353"/>
      <c r="I103" s="353"/>
      <c r="J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</row>
    <row r="104" spans="1:21" s="2" customFormat="1" x14ac:dyDescent="0.25">
      <c r="A104" s="353"/>
      <c r="B104" s="353"/>
      <c r="C104" s="353"/>
      <c r="D104" s="353"/>
      <c r="E104" s="353"/>
      <c r="F104" s="353"/>
      <c r="G104" s="353"/>
      <c r="H104" s="353"/>
      <c r="I104" s="353"/>
      <c r="J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</row>
    <row r="105" spans="1:21" s="2" customFormat="1" x14ac:dyDescent="0.25">
      <c r="A105" s="353"/>
      <c r="B105" s="353"/>
      <c r="C105" s="353"/>
      <c r="D105" s="353"/>
      <c r="E105" s="353"/>
      <c r="F105" s="353"/>
      <c r="G105" s="353"/>
      <c r="H105" s="353"/>
      <c r="I105" s="353"/>
      <c r="J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</row>
    <row r="106" spans="1:21" s="2" customFormat="1" x14ac:dyDescent="0.25">
      <c r="A106" s="353"/>
      <c r="B106" s="353"/>
      <c r="C106" s="353"/>
      <c r="D106" s="353"/>
      <c r="E106" s="353"/>
      <c r="F106" s="353"/>
      <c r="G106" s="353"/>
      <c r="H106" s="353"/>
      <c r="I106" s="353"/>
      <c r="J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</row>
    <row r="107" spans="1:21" s="2" customFormat="1" x14ac:dyDescent="0.25">
      <c r="A107" s="353"/>
      <c r="B107" s="353"/>
      <c r="C107" s="353"/>
      <c r="D107" s="353"/>
      <c r="E107" s="353"/>
      <c r="F107" s="353"/>
      <c r="G107" s="353"/>
      <c r="H107" s="353"/>
      <c r="I107" s="353"/>
      <c r="J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</row>
    <row r="108" spans="1:21" s="2" customFormat="1" x14ac:dyDescent="0.25">
      <c r="A108" s="353"/>
      <c r="B108" s="353"/>
      <c r="C108" s="353"/>
      <c r="D108" s="353"/>
      <c r="E108" s="353"/>
      <c r="F108" s="353"/>
      <c r="G108" s="353"/>
      <c r="H108" s="353"/>
      <c r="I108" s="353"/>
      <c r="J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353"/>
    </row>
    <row r="109" spans="1:21" s="2" customFormat="1" x14ac:dyDescent="0.25">
      <c r="A109" s="353"/>
      <c r="B109" s="353"/>
      <c r="C109" s="353"/>
      <c r="D109" s="353"/>
      <c r="E109" s="353"/>
      <c r="F109" s="353"/>
      <c r="G109" s="353"/>
      <c r="H109" s="353"/>
      <c r="I109" s="353"/>
      <c r="J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3"/>
      <c r="U109" s="353"/>
    </row>
    <row r="110" spans="1:21" s="2" customFormat="1" x14ac:dyDescent="0.25">
      <c r="A110" s="353"/>
      <c r="B110" s="353"/>
      <c r="C110" s="353"/>
      <c r="D110" s="353"/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</row>
    <row r="111" spans="1:21" s="2" customFormat="1" x14ac:dyDescent="0.25">
      <c r="A111" s="353"/>
      <c r="B111" s="353"/>
      <c r="C111" s="353"/>
      <c r="D111" s="353"/>
      <c r="E111" s="353"/>
      <c r="F111" s="353"/>
      <c r="G111" s="353"/>
      <c r="H111" s="353"/>
      <c r="I111" s="353"/>
      <c r="J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3"/>
      <c r="U111" s="353"/>
    </row>
    <row r="112" spans="1:21" s="2" customFormat="1" x14ac:dyDescent="0.25">
      <c r="A112" s="353"/>
      <c r="B112" s="353"/>
      <c r="C112" s="353"/>
      <c r="D112" s="353"/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353"/>
      <c r="S112" s="353"/>
      <c r="T112" s="353"/>
      <c r="U112" s="353"/>
    </row>
    <row r="113" spans="1:21" s="2" customFormat="1" x14ac:dyDescent="0.25">
      <c r="A113" s="353"/>
      <c r="B113" s="353"/>
      <c r="C113" s="353"/>
      <c r="D113" s="353"/>
      <c r="E113" s="353"/>
      <c r="F113" s="353"/>
      <c r="G113" s="353"/>
      <c r="H113" s="353"/>
      <c r="I113" s="353"/>
      <c r="J113" s="353"/>
      <c r="K113" s="353"/>
      <c r="L113" s="353"/>
      <c r="M113" s="353"/>
      <c r="N113" s="353"/>
      <c r="O113" s="353"/>
      <c r="P113" s="353"/>
      <c r="Q113" s="353"/>
      <c r="R113" s="353"/>
      <c r="S113" s="353"/>
      <c r="T113" s="353"/>
      <c r="U113" s="353"/>
    </row>
    <row r="114" spans="1:21" s="2" customFormat="1" x14ac:dyDescent="0.25">
      <c r="A114" s="353"/>
      <c r="B114" s="353"/>
      <c r="C114" s="353"/>
      <c r="D114" s="353"/>
      <c r="E114" s="353"/>
      <c r="F114" s="353"/>
      <c r="G114" s="353"/>
      <c r="H114" s="353"/>
      <c r="I114" s="353"/>
      <c r="J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3"/>
      <c r="U114" s="353"/>
    </row>
    <row r="115" spans="1:21" s="2" customFormat="1" x14ac:dyDescent="0.25">
      <c r="A115" s="353"/>
      <c r="B115" s="353"/>
      <c r="C115" s="353"/>
      <c r="D115" s="353"/>
      <c r="E115" s="353"/>
      <c r="F115" s="353"/>
      <c r="G115" s="353"/>
      <c r="H115" s="353"/>
      <c r="I115" s="353"/>
      <c r="J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3"/>
      <c r="U115" s="353"/>
    </row>
    <row r="116" spans="1:21" s="2" customFormat="1" x14ac:dyDescent="0.25">
      <c r="A116" s="353"/>
      <c r="B116" s="353"/>
      <c r="C116" s="353"/>
      <c r="D116" s="353"/>
      <c r="E116" s="353"/>
      <c r="F116" s="353"/>
      <c r="G116" s="353"/>
      <c r="H116" s="353"/>
      <c r="I116" s="353"/>
      <c r="J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</row>
    <row r="117" spans="1:21" s="2" customFormat="1" x14ac:dyDescent="0.25">
      <c r="A117" s="353"/>
      <c r="B117" s="353"/>
      <c r="C117" s="353"/>
      <c r="D117" s="353"/>
      <c r="E117" s="353"/>
      <c r="F117" s="353"/>
      <c r="G117" s="353"/>
      <c r="H117" s="353"/>
      <c r="I117" s="353"/>
      <c r="J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</row>
    <row r="118" spans="1:21" s="2" customFormat="1" x14ac:dyDescent="0.25">
      <c r="A118" s="353"/>
      <c r="B118" s="353"/>
      <c r="C118" s="353"/>
      <c r="D118" s="353"/>
      <c r="E118" s="353"/>
      <c r="F118" s="353"/>
      <c r="G118" s="353"/>
      <c r="H118" s="353"/>
      <c r="I118" s="353"/>
      <c r="J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</row>
    <row r="119" spans="1:21" s="2" customFormat="1" x14ac:dyDescent="0.25">
      <c r="A119" s="353"/>
      <c r="B119" s="353"/>
      <c r="C119" s="353"/>
      <c r="D119" s="353"/>
      <c r="E119" s="353"/>
      <c r="F119" s="353"/>
      <c r="G119" s="353"/>
      <c r="H119" s="353"/>
      <c r="I119" s="353"/>
      <c r="J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3"/>
    </row>
    <row r="120" spans="1:21" s="2" customFormat="1" x14ac:dyDescent="0.25">
      <c r="A120" s="353"/>
      <c r="B120" s="353"/>
      <c r="C120" s="353"/>
      <c r="D120" s="353"/>
      <c r="E120" s="353"/>
      <c r="F120" s="353"/>
      <c r="G120" s="353"/>
      <c r="H120" s="353"/>
      <c r="I120" s="353"/>
      <c r="J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</row>
    <row r="121" spans="1:21" s="2" customFormat="1" x14ac:dyDescent="0.25">
      <c r="A121" s="353"/>
      <c r="B121" s="353"/>
      <c r="C121" s="353"/>
      <c r="D121" s="353"/>
      <c r="E121" s="353"/>
      <c r="F121" s="353"/>
      <c r="G121" s="353"/>
      <c r="H121" s="353"/>
      <c r="I121" s="353"/>
      <c r="J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3"/>
      <c r="U121" s="353"/>
    </row>
    <row r="122" spans="1:21" s="2" customFormat="1" x14ac:dyDescent="0.25">
      <c r="A122" s="353"/>
      <c r="B122" s="353"/>
      <c r="C122" s="353"/>
      <c r="D122" s="353"/>
      <c r="E122" s="353"/>
      <c r="F122" s="353"/>
      <c r="G122" s="353"/>
      <c r="H122" s="353"/>
      <c r="I122" s="353"/>
      <c r="J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</row>
    <row r="123" spans="1:21" s="2" customFormat="1" x14ac:dyDescent="0.25">
      <c r="A123" s="353"/>
      <c r="B123" s="353"/>
      <c r="C123" s="353"/>
      <c r="D123" s="353"/>
      <c r="E123" s="353"/>
      <c r="F123" s="353"/>
      <c r="G123" s="353"/>
      <c r="H123" s="353"/>
      <c r="I123" s="353"/>
      <c r="J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</row>
    <row r="124" spans="1:21" s="2" customFormat="1" x14ac:dyDescent="0.25">
      <c r="A124" s="353"/>
      <c r="B124" s="353"/>
      <c r="C124" s="353"/>
      <c r="D124" s="353"/>
      <c r="E124" s="353"/>
      <c r="F124" s="353"/>
      <c r="G124" s="353"/>
      <c r="H124" s="353"/>
      <c r="I124" s="353"/>
      <c r="J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3"/>
      <c r="U124" s="353"/>
    </row>
    <row r="125" spans="1:21" s="2" customFormat="1" x14ac:dyDescent="0.25">
      <c r="A125" s="353"/>
      <c r="B125" s="353"/>
      <c r="C125" s="353"/>
      <c r="D125" s="353"/>
      <c r="E125" s="353"/>
      <c r="F125" s="353"/>
      <c r="G125" s="353"/>
      <c r="H125" s="353"/>
      <c r="I125" s="353"/>
      <c r="J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</row>
    <row r="126" spans="1:21" s="2" customFormat="1" x14ac:dyDescent="0.25">
      <c r="A126" s="353"/>
      <c r="B126" s="353"/>
      <c r="C126" s="353"/>
      <c r="D126" s="353"/>
      <c r="E126" s="353"/>
      <c r="F126" s="353"/>
      <c r="G126" s="353"/>
      <c r="H126" s="353"/>
      <c r="I126" s="353"/>
      <c r="J126" s="353"/>
      <c r="K126" s="353"/>
      <c r="L126" s="353"/>
      <c r="M126" s="353"/>
      <c r="N126" s="353"/>
      <c r="O126" s="353"/>
      <c r="P126" s="353"/>
      <c r="Q126" s="353"/>
      <c r="R126" s="353"/>
      <c r="S126" s="353"/>
      <c r="T126" s="353"/>
      <c r="U126" s="353"/>
    </row>
    <row r="127" spans="1:21" s="2" customFormat="1" x14ac:dyDescent="0.25">
      <c r="A127" s="353"/>
      <c r="B127" s="353"/>
      <c r="C127" s="353"/>
      <c r="D127" s="353"/>
      <c r="E127" s="353"/>
      <c r="F127" s="353"/>
      <c r="G127" s="353"/>
      <c r="H127" s="353"/>
      <c r="I127" s="353"/>
      <c r="J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3"/>
    </row>
    <row r="128" spans="1:21" s="2" customFormat="1" x14ac:dyDescent="0.25">
      <c r="A128" s="353"/>
      <c r="B128" s="353"/>
      <c r="C128" s="353"/>
      <c r="D128" s="353"/>
      <c r="E128" s="353"/>
      <c r="F128" s="353"/>
      <c r="G128" s="353"/>
      <c r="H128" s="353"/>
      <c r="I128" s="353"/>
      <c r="J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</row>
    <row r="129" spans="1:21" s="2" customFormat="1" x14ac:dyDescent="0.25">
      <c r="A129" s="353"/>
      <c r="B129" s="353"/>
      <c r="C129" s="353"/>
      <c r="D129" s="353"/>
      <c r="E129" s="353"/>
      <c r="F129" s="353"/>
      <c r="G129" s="353"/>
      <c r="H129" s="353"/>
      <c r="I129" s="353"/>
      <c r="J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3"/>
    </row>
    <row r="130" spans="1:21" s="2" customFormat="1" x14ac:dyDescent="0.25">
      <c r="A130" s="353"/>
      <c r="B130" s="353"/>
      <c r="C130" s="353"/>
      <c r="D130" s="353"/>
      <c r="E130" s="353"/>
      <c r="F130" s="353"/>
      <c r="G130" s="353"/>
      <c r="H130" s="353"/>
      <c r="I130" s="353"/>
      <c r="J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</row>
    <row r="131" spans="1:21" s="2" customFormat="1" x14ac:dyDescent="0.25">
      <c r="A131" s="353"/>
      <c r="B131" s="353"/>
      <c r="C131" s="353"/>
      <c r="D131" s="353"/>
      <c r="E131" s="353"/>
      <c r="F131" s="353"/>
      <c r="G131" s="353"/>
      <c r="H131" s="353"/>
      <c r="I131" s="353"/>
      <c r="J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</row>
    <row r="132" spans="1:21" s="2" customFormat="1" x14ac:dyDescent="0.25">
      <c r="A132" s="353"/>
      <c r="B132" s="353"/>
      <c r="C132" s="353"/>
      <c r="D132" s="353"/>
      <c r="E132" s="353"/>
      <c r="F132" s="353"/>
      <c r="G132" s="353"/>
      <c r="H132" s="353"/>
      <c r="I132" s="353"/>
      <c r="J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3"/>
      <c r="U132" s="353"/>
    </row>
    <row r="133" spans="1:21" s="2" customFormat="1" x14ac:dyDescent="0.25">
      <c r="A133" s="353"/>
      <c r="B133" s="353"/>
      <c r="C133" s="353"/>
      <c r="D133" s="353"/>
      <c r="E133" s="353"/>
      <c r="F133" s="353"/>
      <c r="G133" s="353"/>
      <c r="H133" s="353"/>
      <c r="I133" s="353"/>
      <c r="J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3"/>
      <c r="U133" s="353"/>
    </row>
    <row r="134" spans="1:21" s="2" customFormat="1" x14ac:dyDescent="0.25">
      <c r="A134" s="353"/>
      <c r="B134" s="353"/>
      <c r="C134" s="353"/>
      <c r="D134" s="353"/>
      <c r="E134" s="353"/>
      <c r="F134" s="353"/>
      <c r="G134" s="353"/>
      <c r="H134" s="353"/>
      <c r="I134" s="353"/>
      <c r="J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</row>
    <row r="135" spans="1:21" s="2" customFormat="1" x14ac:dyDescent="0.25">
      <c r="A135" s="353"/>
      <c r="B135" s="353"/>
      <c r="C135" s="353"/>
      <c r="D135" s="353"/>
      <c r="E135" s="353"/>
      <c r="F135" s="353"/>
      <c r="G135" s="353"/>
      <c r="H135" s="353"/>
      <c r="I135" s="353"/>
      <c r="J135" s="353"/>
      <c r="K135" s="353"/>
      <c r="L135" s="353"/>
      <c r="M135" s="353"/>
      <c r="N135" s="353"/>
      <c r="O135" s="353"/>
      <c r="P135" s="353"/>
      <c r="Q135" s="353"/>
      <c r="R135" s="353"/>
      <c r="S135" s="353"/>
      <c r="T135" s="353"/>
      <c r="U135" s="353"/>
    </row>
    <row r="136" spans="1:21" s="2" customFormat="1" x14ac:dyDescent="0.25">
      <c r="A136" s="353"/>
      <c r="B136" s="353"/>
      <c r="C136" s="353"/>
      <c r="D136" s="353"/>
      <c r="E136" s="353"/>
      <c r="F136" s="353"/>
      <c r="G136" s="353"/>
      <c r="H136" s="353"/>
      <c r="I136" s="353"/>
      <c r="J136" s="353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</row>
    <row r="137" spans="1:2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</row>
    <row r="138" spans="1:2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</row>
    <row r="139" spans="1:2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</row>
    <row r="140" spans="1:2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</row>
    <row r="141" spans="1:2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</row>
    <row r="142" spans="1:2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</row>
    <row r="143" spans="1:2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</row>
    <row r="144" spans="1:2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</row>
  </sheetData>
  <mergeCells count="39">
    <mergeCell ref="D63:D64"/>
    <mergeCell ref="M72:N72"/>
    <mergeCell ref="Q72:R72"/>
    <mergeCell ref="S72:T72"/>
    <mergeCell ref="A73:H73"/>
    <mergeCell ref="I73:I77"/>
    <mergeCell ref="J73:L73"/>
    <mergeCell ref="A74:H77"/>
    <mergeCell ref="J74:L74"/>
    <mergeCell ref="J75:L75"/>
    <mergeCell ref="J76:L76"/>
    <mergeCell ref="J77:L77"/>
    <mergeCell ref="O72:P72"/>
    <mergeCell ref="A22:B22"/>
    <mergeCell ref="A41:B41"/>
    <mergeCell ref="C47:C48"/>
    <mergeCell ref="C52:C53"/>
    <mergeCell ref="C63:C64"/>
    <mergeCell ref="H3:L3"/>
    <mergeCell ref="M3:N4"/>
    <mergeCell ref="O3:P4"/>
    <mergeCell ref="A7:B7"/>
    <mergeCell ref="A18:B18"/>
    <mergeCell ref="A1:T1"/>
    <mergeCell ref="A2:A5"/>
    <mergeCell ref="B2:B5"/>
    <mergeCell ref="C2:F2"/>
    <mergeCell ref="G2:L2"/>
    <mergeCell ref="M2:T2"/>
    <mergeCell ref="C3:C5"/>
    <mergeCell ref="D3:D5"/>
    <mergeCell ref="E3:E5"/>
    <mergeCell ref="F3:F5"/>
    <mergeCell ref="Q3:R4"/>
    <mergeCell ref="S3:T4"/>
    <mergeCell ref="H4:H5"/>
    <mergeCell ref="I4:I5"/>
    <mergeCell ref="J4:L4"/>
    <mergeCell ref="G3:G5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34" zoomScale="110" zoomScaleNormal="110" workbookViewId="0">
      <selection activeCell="C47" sqref="C47"/>
    </sheetView>
  </sheetViews>
  <sheetFormatPr defaultRowHeight="15" x14ac:dyDescent="0.25"/>
  <cols>
    <col min="1" max="1" width="9.5703125" customWidth="1"/>
    <col min="2" max="2" width="43.28515625" customWidth="1"/>
    <col min="3" max="3" width="8.7109375" customWidth="1"/>
    <col min="4" max="5" width="5.7109375" customWidth="1"/>
    <col min="6" max="6" width="5.7109375" style="5" customWidth="1"/>
    <col min="7" max="7" width="5.7109375" style="327" customWidth="1"/>
    <col min="8" max="8" width="4.7109375" style="8" customWidth="1"/>
    <col min="9" max="17" width="4.7109375" customWidth="1"/>
    <col min="18" max="18" width="9.140625" style="3"/>
  </cols>
  <sheetData>
    <row r="1" spans="1:18" s="1" customFormat="1" ht="36" customHeight="1" x14ac:dyDescent="0.25">
      <c r="A1" s="463" t="s">
        <v>282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6"/>
    </row>
    <row r="2" spans="1:18" ht="30.75" customHeight="1" x14ac:dyDescent="0.25">
      <c r="A2" s="423" t="s">
        <v>0</v>
      </c>
      <c r="B2" s="423" t="s">
        <v>1</v>
      </c>
      <c r="C2" s="434" t="s">
        <v>2</v>
      </c>
      <c r="D2" s="429" t="s">
        <v>3</v>
      </c>
      <c r="E2" s="430"/>
      <c r="F2" s="430"/>
      <c r="G2" s="430"/>
      <c r="H2" s="430"/>
      <c r="I2" s="431"/>
      <c r="J2" s="429" t="s">
        <v>4</v>
      </c>
      <c r="K2" s="466"/>
      <c r="L2" s="466"/>
      <c r="M2" s="466"/>
      <c r="N2" s="466"/>
      <c r="O2" s="466"/>
      <c r="P2" s="466"/>
      <c r="Q2" s="467"/>
    </row>
    <row r="3" spans="1:18" x14ac:dyDescent="0.25">
      <c r="A3" s="424"/>
      <c r="B3" s="424"/>
      <c r="C3" s="464"/>
      <c r="D3" s="434" t="s">
        <v>5</v>
      </c>
      <c r="E3" s="429" t="s">
        <v>146</v>
      </c>
      <c r="F3" s="432"/>
      <c r="G3" s="432"/>
      <c r="H3" s="432"/>
      <c r="I3" s="433"/>
      <c r="J3" s="437" t="s">
        <v>6</v>
      </c>
      <c r="K3" s="438"/>
      <c r="L3" s="437" t="s">
        <v>7</v>
      </c>
      <c r="M3" s="470"/>
      <c r="N3" s="437" t="s">
        <v>8</v>
      </c>
      <c r="O3" s="470"/>
      <c r="P3" s="441" t="s">
        <v>9</v>
      </c>
      <c r="Q3" s="475"/>
    </row>
    <row r="4" spans="1:18" ht="22.5" customHeight="1" x14ac:dyDescent="0.25">
      <c r="A4" s="424"/>
      <c r="B4" s="424"/>
      <c r="C4" s="464"/>
      <c r="D4" s="435"/>
      <c r="E4" s="429" t="s">
        <v>279</v>
      </c>
      <c r="F4" s="431"/>
      <c r="G4" s="429" t="s">
        <v>280</v>
      </c>
      <c r="H4" s="430"/>
      <c r="I4" s="431"/>
      <c r="J4" s="468"/>
      <c r="K4" s="469"/>
      <c r="L4" s="471"/>
      <c r="M4" s="472"/>
      <c r="N4" s="471"/>
      <c r="O4" s="472"/>
      <c r="P4" s="468"/>
      <c r="Q4" s="476"/>
    </row>
    <row r="5" spans="1:18" ht="15" customHeight="1" x14ac:dyDescent="0.25">
      <c r="A5" s="424"/>
      <c r="B5" s="424"/>
      <c r="C5" s="464"/>
      <c r="D5" s="464"/>
      <c r="E5" s="435" t="s">
        <v>10</v>
      </c>
      <c r="F5" s="435" t="s">
        <v>277</v>
      </c>
      <c r="G5" s="435" t="s">
        <v>278</v>
      </c>
      <c r="H5" s="479" t="s">
        <v>213</v>
      </c>
      <c r="I5" s="444"/>
      <c r="J5" s="443"/>
      <c r="K5" s="440"/>
      <c r="L5" s="473"/>
      <c r="M5" s="474"/>
      <c r="N5" s="473"/>
      <c r="O5" s="474"/>
      <c r="P5" s="477"/>
      <c r="Q5" s="478"/>
    </row>
    <row r="6" spans="1:18" ht="78.75" customHeight="1" x14ac:dyDescent="0.25">
      <c r="A6" s="425"/>
      <c r="B6" s="425"/>
      <c r="C6" s="465"/>
      <c r="D6" s="465"/>
      <c r="E6" s="445"/>
      <c r="F6" s="446"/>
      <c r="G6" s="436"/>
      <c r="H6" s="323" t="s">
        <v>13</v>
      </c>
      <c r="I6" s="23" t="s">
        <v>214</v>
      </c>
      <c r="J6" s="24" t="s">
        <v>15</v>
      </c>
      <c r="K6" s="345" t="s">
        <v>16</v>
      </c>
      <c r="L6" s="336" t="s">
        <v>17</v>
      </c>
      <c r="M6" s="335" t="s">
        <v>18</v>
      </c>
      <c r="N6" s="24" t="s">
        <v>19</v>
      </c>
      <c r="O6" s="345" t="s">
        <v>20</v>
      </c>
      <c r="P6" s="24" t="s">
        <v>21</v>
      </c>
      <c r="Q6" s="345" t="s">
        <v>22</v>
      </c>
    </row>
    <row r="7" spans="1:18" ht="12" customHeight="1" x14ac:dyDescent="0.25">
      <c r="A7" s="21" t="s">
        <v>38</v>
      </c>
      <c r="B7" s="22" t="s">
        <v>39</v>
      </c>
      <c r="C7" s="388" t="s">
        <v>40</v>
      </c>
      <c r="D7" s="388">
        <v>732</v>
      </c>
      <c r="E7" s="388">
        <v>300</v>
      </c>
      <c r="F7" s="388">
        <v>432</v>
      </c>
      <c r="G7" s="388">
        <v>50</v>
      </c>
      <c r="H7" s="388">
        <v>28</v>
      </c>
      <c r="I7" s="388"/>
      <c r="J7" s="389">
        <v>10</v>
      </c>
      <c r="K7" s="390">
        <v>8</v>
      </c>
      <c r="L7" s="391">
        <v>12</v>
      </c>
      <c r="M7" s="392">
        <v>12</v>
      </c>
      <c r="N7" s="389">
        <v>4</v>
      </c>
      <c r="O7" s="390">
        <v>4</v>
      </c>
      <c r="P7" s="389"/>
      <c r="Q7" s="390"/>
      <c r="R7" s="4">
        <f t="shared" ref="R7:R23" si="0">SUM(J7:Q7)</f>
        <v>50</v>
      </c>
    </row>
    <row r="8" spans="1:18" ht="12" customHeight="1" x14ac:dyDescent="0.25">
      <c r="A8" s="339" t="s">
        <v>41</v>
      </c>
      <c r="B8" s="338" t="s">
        <v>42</v>
      </c>
      <c r="C8" s="33" t="s">
        <v>31</v>
      </c>
      <c r="D8" s="33">
        <v>72</v>
      </c>
      <c r="E8" s="33">
        <v>24</v>
      </c>
      <c r="F8" s="33">
        <v>48</v>
      </c>
      <c r="G8" s="342">
        <v>8</v>
      </c>
      <c r="H8" s="26"/>
      <c r="I8" s="33"/>
      <c r="J8" s="34"/>
      <c r="K8" s="37"/>
      <c r="L8" s="35">
        <v>4</v>
      </c>
      <c r="M8" s="36">
        <v>4</v>
      </c>
      <c r="N8" s="34"/>
      <c r="O8" s="37"/>
      <c r="P8" s="34"/>
      <c r="Q8" s="37"/>
      <c r="R8" s="3">
        <f t="shared" si="0"/>
        <v>8</v>
      </c>
    </row>
    <row r="9" spans="1:18" ht="13.5" customHeight="1" x14ac:dyDescent="0.25">
      <c r="A9" s="339" t="s">
        <v>43</v>
      </c>
      <c r="B9" s="338" t="s">
        <v>28</v>
      </c>
      <c r="C9" s="33" t="s">
        <v>31</v>
      </c>
      <c r="D9" s="33">
        <v>72</v>
      </c>
      <c r="E9" s="33">
        <v>24</v>
      </c>
      <c r="F9" s="33">
        <v>48</v>
      </c>
      <c r="G9" s="342">
        <v>8</v>
      </c>
      <c r="H9" s="26">
        <v>2</v>
      </c>
      <c r="I9" s="33"/>
      <c r="J9" s="34">
        <v>4</v>
      </c>
      <c r="K9" s="37">
        <v>4</v>
      </c>
      <c r="L9" s="35"/>
      <c r="M9" s="36"/>
      <c r="N9" s="34"/>
      <c r="O9" s="37"/>
      <c r="P9" s="34"/>
      <c r="Q9" s="37"/>
      <c r="R9" s="3">
        <f t="shared" si="0"/>
        <v>8</v>
      </c>
    </row>
    <row r="10" spans="1:18" ht="12.75" customHeight="1" x14ac:dyDescent="0.25">
      <c r="A10" s="339" t="s">
        <v>44</v>
      </c>
      <c r="B10" s="338" t="s">
        <v>27</v>
      </c>
      <c r="C10" s="33" t="s">
        <v>31</v>
      </c>
      <c r="D10" s="33">
        <v>252</v>
      </c>
      <c r="E10" s="33">
        <v>84</v>
      </c>
      <c r="F10" s="33">
        <v>168</v>
      </c>
      <c r="G10" s="342">
        <v>32</v>
      </c>
      <c r="H10" s="26">
        <v>26</v>
      </c>
      <c r="I10" s="33"/>
      <c r="J10" s="34">
        <v>4</v>
      </c>
      <c r="K10" s="37">
        <v>4</v>
      </c>
      <c r="L10" s="35">
        <v>8</v>
      </c>
      <c r="M10" s="36">
        <v>8</v>
      </c>
      <c r="N10" s="34">
        <v>4</v>
      </c>
      <c r="O10" s="37">
        <v>4</v>
      </c>
      <c r="P10" s="34"/>
      <c r="Q10" s="37"/>
      <c r="R10" s="3">
        <f t="shared" si="0"/>
        <v>32</v>
      </c>
    </row>
    <row r="11" spans="1:18" ht="12.75" customHeight="1" x14ac:dyDescent="0.25">
      <c r="A11" s="339" t="s">
        <v>45</v>
      </c>
      <c r="B11" s="338" t="s">
        <v>33</v>
      </c>
      <c r="C11" s="58" t="s">
        <v>46</v>
      </c>
      <c r="D11" s="33">
        <v>336</v>
      </c>
      <c r="E11" s="33">
        <v>168</v>
      </c>
      <c r="F11" s="33">
        <v>168</v>
      </c>
      <c r="G11" s="342">
        <v>2</v>
      </c>
      <c r="H11" s="26"/>
      <c r="I11" s="33"/>
      <c r="J11" s="34">
        <v>2</v>
      </c>
      <c r="K11" s="37"/>
      <c r="L11" s="35"/>
      <c r="M11" s="36"/>
      <c r="N11" s="34"/>
      <c r="O11" s="37"/>
      <c r="P11" s="34"/>
      <c r="Q11" s="37"/>
      <c r="R11" s="3">
        <f t="shared" si="0"/>
        <v>2</v>
      </c>
    </row>
    <row r="12" spans="1:18" ht="13.5" customHeight="1" x14ac:dyDescent="0.25">
      <c r="A12" s="21" t="s">
        <v>47</v>
      </c>
      <c r="B12" s="22" t="s">
        <v>48</v>
      </c>
      <c r="C12" s="388" t="s">
        <v>49</v>
      </c>
      <c r="D12" s="388">
        <v>168</v>
      </c>
      <c r="E12" s="388">
        <v>56</v>
      </c>
      <c r="F12" s="388">
        <v>112</v>
      </c>
      <c r="G12" s="388">
        <v>20</v>
      </c>
      <c r="H12" s="388">
        <v>5</v>
      </c>
      <c r="I12" s="388"/>
      <c r="J12" s="389">
        <v>10</v>
      </c>
      <c r="K12" s="390">
        <v>10</v>
      </c>
      <c r="L12" s="391"/>
      <c r="M12" s="392"/>
      <c r="N12" s="389"/>
      <c r="O12" s="390"/>
      <c r="P12" s="389"/>
      <c r="Q12" s="390"/>
      <c r="R12" s="4">
        <f t="shared" si="0"/>
        <v>20</v>
      </c>
    </row>
    <row r="13" spans="1:18" x14ac:dyDescent="0.25">
      <c r="A13" s="339" t="s">
        <v>50</v>
      </c>
      <c r="B13" s="59" t="s">
        <v>36</v>
      </c>
      <c r="C13" s="33" t="s">
        <v>31</v>
      </c>
      <c r="D13" s="33">
        <v>84</v>
      </c>
      <c r="E13" s="33">
        <v>28</v>
      </c>
      <c r="F13" s="33">
        <v>56</v>
      </c>
      <c r="G13" s="342">
        <v>10</v>
      </c>
      <c r="H13" s="26"/>
      <c r="I13" s="33"/>
      <c r="J13" s="34">
        <v>4</v>
      </c>
      <c r="K13" s="37">
        <v>6</v>
      </c>
      <c r="L13" s="35"/>
      <c r="M13" s="36"/>
      <c r="N13" s="34"/>
      <c r="O13" s="37"/>
      <c r="P13" s="34"/>
      <c r="Q13" s="37"/>
      <c r="R13" s="3">
        <f t="shared" si="0"/>
        <v>10</v>
      </c>
    </row>
    <row r="14" spans="1:18" ht="12.75" customHeight="1" x14ac:dyDescent="0.25">
      <c r="A14" s="339" t="s">
        <v>51</v>
      </c>
      <c r="B14" s="338" t="s">
        <v>52</v>
      </c>
      <c r="C14" s="33" t="s">
        <v>31</v>
      </c>
      <c r="D14" s="33">
        <v>84</v>
      </c>
      <c r="E14" s="33">
        <v>28</v>
      </c>
      <c r="F14" s="33">
        <v>56</v>
      </c>
      <c r="G14" s="342">
        <v>10</v>
      </c>
      <c r="H14" s="26">
        <v>5</v>
      </c>
      <c r="I14" s="33"/>
      <c r="J14" s="34">
        <v>6</v>
      </c>
      <c r="K14" s="37">
        <v>4</v>
      </c>
      <c r="L14" s="35"/>
      <c r="M14" s="36"/>
      <c r="N14" s="34"/>
      <c r="O14" s="37" t="s">
        <v>182</v>
      </c>
      <c r="P14" s="34"/>
      <c r="Q14" s="37"/>
      <c r="R14" s="3">
        <f t="shared" si="0"/>
        <v>10</v>
      </c>
    </row>
    <row r="15" spans="1:18" ht="12" customHeight="1" x14ac:dyDescent="0.25">
      <c r="A15" s="393" t="s">
        <v>53</v>
      </c>
      <c r="B15" s="394" t="s">
        <v>54</v>
      </c>
      <c r="C15" s="388"/>
      <c r="D15" s="388">
        <v>4542</v>
      </c>
      <c r="E15" s="388">
        <v>1198</v>
      </c>
      <c r="F15" s="388">
        <v>3344</v>
      </c>
      <c r="G15" s="388">
        <v>530</v>
      </c>
      <c r="H15" s="388">
        <v>21</v>
      </c>
      <c r="I15" s="388">
        <v>100</v>
      </c>
      <c r="J15" s="389">
        <v>60</v>
      </c>
      <c r="K15" s="390">
        <v>62</v>
      </c>
      <c r="L15" s="391">
        <v>68</v>
      </c>
      <c r="M15" s="392">
        <v>68</v>
      </c>
      <c r="N15" s="389">
        <v>76</v>
      </c>
      <c r="O15" s="390">
        <v>76</v>
      </c>
      <c r="P15" s="389">
        <v>80</v>
      </c>
      <c r="Q15" s="390">
        <v>40</v>
      </c>
      <c r="R15" s="4">
        <f t="shared" si="0"/>
        <v>530</v>
      </c>
    </row>
    <row r="16" spans="1:18" ht="12.75" customHeight="1" x14ac:dyDescent="0.25">
      <c r="A16" s="395" t="s">
        <v>55</v>
      </c>
      <c r="B16" s="396" t="s">
        <v>56</v>
      </c>
      <c r="C16" s="397" t="s">
        <v>57</v>
      </c>
      <c r="D16" s="397">
        <v>916</v>
      </c>
      <c r="E16" s="397">
        <v>305</v>
      </c>
      <c r="F16" s="397">
        <v>611</v>
      </c>
      <c r="G16" s="397">
        <v>106</v>
      </c>
      <c r="H16" s="398">
        <v>16</v>
      </c>
      <c r="I16" s="398"/>
      <c r="J16" s="399">
        <v>36</v>
      </c>
      <c r="K16" s="400">
        <v>38</v>
      </c>
      <c r="L16" s="401">
        <v>10</v>
      </c>
      <c r="M16" s="402">
        <v>6</v>
      </c>
      <c r="N16" s="399">
        <v>12</v>
      </c>
      <c r="O16" s="400">
        <v>4</v>
      </c>
      <c r="P16" s="399"/>
      <c r="Q16" s="400"/>
      <c r="R16" s="3">
        <f t="shared" si="0"/>
        <v>106</v>
      </c>
    </row>
    <row r="17" spans="1:18" ht="12.75" customHeight="1" x14ac:dyDescent="0.25">
      <c r="A17" s="27" t="s">
        <v>58</v>
      </c>
      <c r="B17" s="338" t="s">
        <v>59</v>
      </c>
      <c r="C17" s="33" t="s">
        <v>31</v>
      </c>
      <c r="D17" s="33">
        <v>96</v>
      </c>
      <c r="E17" s="33">
        <v>32</v>
      </c>
      <c r="F17" s="342">
        <v>64</v>
      </c>
      <c r="G17" s="342">
        <v>22</v>
      </c>
      <c r="H17" s="26">
        <v>6</v>
      </c>
      <c r="I17" s="33"/>
      <c r="J17" s="34">
        <v>10</v>
      </c>
      <c r="K17" s="37">
        <v>12</v>
      </c>
      <c r="L17" s="35"/>
      <c r="M17" s="36"/>
      <c r="N17" s="34"/>
      <c r="O17" s="37"/>
      <c r="P17" s="34"/>
      <c r="Q17" s="37"/>
      <c r="R17" s="3">
        <f t="shared" si="0"/>
        <v>22</v>
      </c>
    </row>
    <row r="18" spans="1:18" ht="12.75" customHeight="1" x14ac:dyDescent="0.25">
      <c r="A18" s="28" t="s">
        <v>60</v>
      </c>
      <c r="B18" s="338" t="s">
        <v>61</v>
      </c>
      <c r="C18" s="58" t="s">
        <v>26</v>
      </c>
      <c r="D18" s="33">
        <v>153</v>
      </c>
      <c r="E18" s="33">
        <v>51</v>
      </c>
      <c r="F18" s="342">
        <v>102</v>
      </c>
      <c r="G18" s="342">
        <v>30</v>
      </c>
      <c r="H18" s="26"/>
      <c r="I18" s="33"/>
      <c r="J18" s="34">
        <v>16</v>
      </c>
      <c r="K18" s="37">
        <v>14</v>
      </c>
      <c r="L18" s="35"/>
      <c r="M18" s="36"/>
      <c r="N18" s="34"/>
      <c r="O18" s="37"/>
      <c r="P18" s="34"/>
      <c r="Q18" s="37"/>
      <c r="R18" s="3">
        <f t="shared" si="0"/>
        <v>30</v>
      </c>
    </row>
    <row r="19" spans="1:18" ht="12.75" customHeight="1" x14ac:dyDescent="0.25">
      <c r="A19" s="27" t="s">
        <v>62</v>
      </c>
      <c r="B19" s="338" t="s">
        <v>63</v>
      </c>
      <c r="C19" s="33" t="s">
        <v>31</v>
      </c>
      <c r="D19" s="33">
        <v>54</v>
      </c>
      <c r="E19" s="33">
        <v>18</v>
      </c>
      <c r="F19" s="342">
        <v>36</v>
      </c>
      <c r="G19" s="342">
        <v>6</v>
      </c>
      <c r="H19" s="26"/>
      <c r="I19" s="33"/>
      <c r="J19" s="34">
        <v>6</v>
      </c>
      <c r="K19" s="37"/>
      <c r="L19" s="35"/>
      <c r="M19" s="36"/>
      <c r="N19" s="34"/>
      <c r="O19" s="37"/>
      <c r="P19" s="34"/>
      <c r="Q19" s="37"/>
      <c r="R19" s="3">
        <f t="shared" si="0"/>
        <v>6</v>
      </c>
    </row>
    <row r="20" spans="1:18" ht="12" customHeight="1" x14ac:dyDescent="0.25">
      <c r="A20" s="29" t="s">
        <v>64</v>
      </c>
      <c r="B20" s="338" t="s">
        <v>65</v>
      </c>
      <c r="C20" s="33" t="s">
        <v>66</v>
      </c>
      <c r="D20" s="33">
        <v>120</v>
      </c>
      <c r="E20" s="33">
        <v>40</v>
      </c>
      <c r="F20" s="342">
        <v>80</v>
      </c>
      <c r="G20" s="342">
        <v>8</v>
      </c>
      <c r="H20" s="26"/>
      <c r="I20" s="33"/>
      <c r="J20" s="34"/>
      <c r="K20" s="37">
        <v>8</v>
      </c>
      <c r="L20" s="35"/>
      <c r="M20" s="36"/>
      <c r="N20" s="34"/>
      <c r="O20" s="37"/>
      <c r="P20" s="34"/>
      <c r="Q20" s="37"/>
      <c r="R20" s="3">
        <f t="shared" si="0"/>
        <v>8</v>
      </c>
    </row>
    <row r="21" spans="1:18" ht="15" customHeight="1" x14ac:dyDescent="0.25">
      <c r="A21" s="339" t="s">
        <v>67</v>
      </c>
      <c r="B21" s="338" t="s">
        <v>68</v>
      </c>
      <c r="C21" s="33" t="s">
        <v>31</v>
      </c>
      <c r="D21" s="33">
        <v>111</v>
      </c>
      <c r="E21" s="33">
        <v>37</v>
      </c>
      <c r="F21" s="342">
        <v>74</v>
      </c>
      <c r="G21" s="342">
        <v>12</v>
      </c>
      <c r="H21" s="26">
        <v>5</v>
      </c>
      <c r="I21" s="33"/>
      <c r="J21" s="34"/>
      <c r="K21" s="37"/>
      <c r="L21" s="35">
        <v>6</v>
      </c>
      <c r="M21" s="36">
        <v>6</v>
      </c>
      <c r="N21" s="34"/>
      <c r="O21" s="37"/>
      <c r="P21" s="34"/>
      <c r="Q21" s="37"/>
      <c r="R21" s="3">
        <f t="shared" si="0"/>
        <v>12</v>
      </c>
    </row>
    <row r="22" spans="1:18" ht="13.5" customHeight="1" x14ac:dyDescent="0.25">
      <c r="A22" s="339" t="s">
        <v>69</v>
      </c>
      <c r="B22" s="338" t="s">
        <v>70</v>
      </c>
      <c r="C22" s="33" t="s">
        <v>31</v>
      </c>
      <c r="D22" s="33">
        <v>105</v>
      </c>
      <c r="E22" s="33">
        <v>35</v>
      </c>
      <c r="F22" s="342">
        <v>70</v>
      </c>
      <c r="G22" s="342">
        <v>8</v>
      </c>
      <c r="H22" s="26"/>
      <c r="I22" s="33"/>
      <c r="J22" s="34"/>
      <c r="K22" s="37"/>
      <c r="L22" s="35"/>
      <c r="M22" s="36"/>
      <c r="N22" s="34">
        <v>8</v>
      </c>
      <c r="O22" s="37"/>
      <c r="P22" s="34"/>
      <c r="Q22" s="37"/>
      <c r="R22" s="3">
        <f t="shared" si="0"/>
        <v>8</v>
      </c>
    </row>
    <row r="23" spans="1:18" ht="12" customHeight="1" x14ac:dyDescent="0.25">
      <c r="A23" s="339" t="s">
        <v>71</v>
      </c>
      <c r="B23" s="338" t="s">
        <v>72</v>
      </c>
      <c r="C23" s="33" t="s">
        <v>31</v>
      </c>
      <c r="D23" s="33">
        <v>102</v>
      </c>
      <c r="E23" s="33">
        <v>34</v>
      </c>
      <c r="F23" s="342">
        <v>68</v>
      </c>
      <c r="G23" s="342">
        <v>8</v>
      </c>
      <c r="H23" s="26"/>
      <c r="I23" s="33"/>
      <c r="J23" s="34">
        <v>4</v>
      </c>
      <c r="K23" s="37">
        <v>4</v>
      </c>
      <c r="L23" s="35"/>
      <c r="M23" s="36"/>
      <c r="N23" s="34"/>
      <c r="O23" s="37"/>
      <c r="P23" s="34"/>
      <c r="Q23" s="37"/>
      <c r="R23" s="3">
        <f t="shared" si="0"/>
        <v>8</v>
      </c>
    </row>
    <row r="24" spans="1:18" ht="11.25" customHeight="1" x14ac:dyDescent="0.25">
      <c r="A24" s="339"/>
      <c r="B24" s="60" t="s">
        <v>73</v>
      </c>
      <c r="C24" s="33"/>
      <c r="D24" s="33"/>
      <c r="E24" s="342"/>
      <c r="F24" s="342"/>
      <c r="G24" s="342"/>
      <c r="H24" s="45"/>
      <c r="I24" s="33"/>
      <c r="J24" s="34"/>
      <c r="K24" s="37"/>
      <c r="L24" s="35"/>
      <c r="M24" s="36"/>
      <c r="N24" s="34"/>
      <c r="O24" s="37"/>
      <c r="P24" s="34"/>
      <c r="Q24" s="37"/>
    </row>
    <row r="25" spans="1:18" ht="12.75" customHeight="1" x14ac:dyDescent="0.25">
      <c r="A25" s="19" t="s">
        <v>74</v>
      </c>
      <c r="B25" s="61" t="s">
        <v>75</v>
      </c>
      <c r="C25" s="26" t="s">
        <v>76</v>
      </c>
      <c r="D25" s="33">
        <v>67</v>
      </c>
      <c r="E25" s="33">
        <v>22</v>
      </c>
      <c r="F25" s="342">
        <v>45</v>
      </c>
      <c r="G25" s="342">
        <v>4</v>
      </c>
      <c r="H25" s="26">
        <v>1</v>
      </c>
      <c r="I25" s="26"/>
      <c r="J25" s="62"/>
      <c r="K25" s="63"/>
      <c r="L25" s="65">
        <v>4</v>
      </c>
      <c r="M25" s="64"/>
      <c r="N25" s="62"/>
      <c r="O25" s="63"/>
      <c r="P25" s="62"/>
      <c r="Q25" s="63"/>
      <c r="R25" s="3">
        <f t="shared" ref="R25:R31" si="1">SUM(J25:Q25)</f>
        <v>4</v>
      </c>
    </row>
    <row r="26" spans="1:18" ht="14.25" customHeight="1" x14ac:dyDescent="0.25">
      <c r="A26" s="19" t="s">
        <v>77</v>
      </c>
      <c r="B26" s="61" t="s">
        <v>78</v>
      </c>
      <c r="C26" s="26" t="s">
        <v>31</v>
      </c>
      <c r="D26" s="33">
        <v>108</v>
      </c>
      <c r="E26" s="33">
        <v>36</v>
      </c>
      <c r="F26" s="342">
        <v>72</v>
      </c>
      <c r="G26" s="342">
        <v>8</v>
      </c>
      <c r="H26" s="26">
        <v>4</v>
      </c>
      <c r="I26" s="26"/>
      <c r="J26" s="62"/>
      <c r="K26" s="63"/>
      <c r="L26" s="65"/>
      <c r="M26" s="64"/>
      <c r="N26" s="62">
        <v>4</v>
      </c>
      <c r="O26" s="63">
        <v>4</v>
      </c>
      <c r="P26" s="62"/>
      <c r="Q26" s="63"/>
      <c r="R26" s="3">
        <f t="shared" si="1"/>
        <v>8</v>
      </c>
    </row>
    <row r="27" spans="1:18" ht="13.5" customHeight="1" x14ac:dyDescent="0.25">
      <c r="A27" s="395" t="s">
        <v>79</v>
      </c>
      <c r="B27" s="396" t="s">
        <v>80</v>
      </c>
      <c r="C27" s="397" t="s">
        <v>81</v>
      </c>
      <c r="D27" s="397">
        <v>4541</v>
      </c>
      <c r="E27" s="397">
        <v>1197</v>
      </c>
      <c r="F27" s="397">
        <v>2733</v>
      </c>
      <c r="G27" s="397">
        <v>424</v>
      </c>
      <c r="H27" s="398">
        <v>5</v>
      </c>
      <c r="I27" s="397">
        <v>100</v>
      </c>
      <c r="J27" s="399">
        <v>24</v>
      </c>
      <c r="K27" s="400">
        <v>24</v>
      </c>
      <c r="L27" s="401">
        <v>58</v>
      </c>
      <c r="M27" s="402">
        <v>62</v>
      </c>
      <c r="N27" s="399">
        <v>64</v>
      </c>
      <c r="O27" s="400">
        <v>72</v>
      </c>
      <c r="P27" s="399">
        <v>80</v>
      </c>
      <c r="Q27" s="400">
        <v>40</v>
      </c>
      <c r="R27" s="3">
        <f t="shared" si="1"/>
        <v>424</v>
      </c>
    </row>
    <row r="28" spans="1:18" s="85" customFormat="1" ht="12" customHeight="1" x14ac:dyDescent="0.25">
      <c r="A28" s="403" t="s">
        <v>82</v>
      </c>
      <c r="B28" s="403" t="s">
        <v>83</v>
      </c>
      <c r="C28" s="372" t="s">
        <v>84</v>
      </c>
      <c r="D28" s="372">
        <v>1547</v>
      </c>
      <c r="E28" s="372">
        <v>417</v>
      </c>
      <c r="F28" s="372">
        <v>1130</v>
      </c>
      <c r="G28" s="372">
        <v>199</v>
      </c>
      <c r="H28" s="372"/>
      <c r="I28" s="372">
        <v>50</v>
      </c>
      <c r="J28" s="404">
        <v>24</v>
      </c>
      <c r="K28" s="380">
        <v>18</v>
      </c>
      <c r="L28" s="376">
        <v>50</v>
      </c>
      <c r="M28" s="377">
        <v>48</v>
      </c>
      <c r="N28" s="404">
        <v>14</v>
      </c>
      <c r="O28" s="380">
        <v>45</v>
      </c>
      <c r="P28" s="404"/>
      <c r="Q28" s="380"/>
      <c r="R28" s="3">
        <f t="shared" si="1"/>
        <v>199</v>
      </c>
    </row>
    <row r="29" spans="1:18" x14ac:dyDescent="0.25">
      <c r="A29" s="339" t="s">
        <v>85</v>
      </c>
      <c r="B29" s="338" t="s">
        <v>86</v>
      </c>
      <c r="C29" s="58" t="s">
        <v>66</v>
      </c>
      <c r="D29" s="33">
        <v>1132</v>
      </c>
      <c r="E29" s="33">
        <v>364</v>
      </c>
      <c r="F29" s="342">
        <v>768</v>
      </c>
      <c r="G29" s="342">
        <v>165</v>
      </c>
      <c r="H29" s="45"/>
      <c r="I29" s="33">
        <v>50</v>
      </c>
      <c r="J29" s="34">
        <v>24</v>
      </c>
      <c r="K29" s="37">
        <v>18</v>
      </c>
      <c r="L29" s="35">
        <v>44</v>
      </c>
      <c r="M29" s="36">
        <v>34</v>
      </c>
      <c r="N29" s="34">
        <v>14</v>
      </c>
      <c r="O29" s="37">
        <v>31</v>
      </c>
      <c r="P29" s="34"/>
      <c r="Q29" s="37"/>
      <c r="R29" s="3">
        <f t="shared" si="1"/>
        <v>165</v>
      </c>
    </row>
    <row r="30" spans="1:18" s="2" customFormat="1" ht="14.25" customHeight="1" x14ac:dyDescent="0.25">
      <c r="A30" s="339" t="s">
        <v>87</v>
      </c>
      <c r="B30" s="338" t="s">
        <v>88</v>
      </c>
      <c r="C30" s="33" t="s">
        <v>31</v>
      </c>
      <c r="D30" s="33">
        <v>64</v>
      </c>
      <c r="E30" s="33">
        <v>20</v>
      </c>
      <c r="F30" s="342">
        <v>44</v>
      </c>
      <c r="G30" s="342">
        <v>20</v>
      </c>
      <c r="H30" s="45"/>
      <c r="I30" s="33"/>
      <c r="J30" s="34"/>
      <c r="K30" s="37"/>
      <c r="L30" s="35">
        <v>6</v>
      </c>
      <c r="M30" s="36">
        <v>14</v>
      </c>
      <c r="N30" s="34"/>
      <c r="O30" s="37"/>
      <c r="P30" s="34"/>
      <c r="Q30" s="37"/>
      <c r="R30" s="7">
        <f t="shared" si="1"/>
        <v>20</v>
      </c>
    </row>
    <row r="31" spans="1:18" ht="15" customHeight="1" x14ac:dyDescent="0.25">
      <c r="A31" s="339" t="s">
        <v>89</v>
      </c>
      <c r="B31" s="338" t="s">
        <v>90</v>
      </c>
      <c r="C31" s="33" t="s">
        <v>31</v>
      </c>
      <c r="D31" s="33">
        <v>99</v>
      </c>
      <c r="E31" s="33">
        <v>33</v>
      </c>
      <c r="F31" s="342">
        <v>66</v>
      </c>
      <c r="G31" s="342">
        <v>14</v>
      </c>
      <c r="H31" s="45"/>
      <c r="I31" s="33"/>
      <c r="J31" s="34"/>
      <c r="K31" s="37"/>
      <c r="L31" s="35"/>
      <c r="M31" s="36"/>
      <c r="N31" s="34"/>
      <c r="O31" s="36">
        <v>14</v>
      </c>
      <c r="P31" s="34"/>
      <c r="Q31" s="37"/>
      <c r="R31" s="3">
        <f t="shared" si="1"/>
        <v>14</v>
      </c>
    </row>
    <row r="32" spans="1:18" x14ac:dyDescent="0.25">
      <c r="A32" s="339" t="s">
        <v>91</v>
      </c>
      <c r="B32" s="338" t="s">
        <v>92</v>
      </c>
      <c r="C32" s="33" t="s">
        <v>31</v>
      </c>
      <c r="D32" s="33">
        <v>180</v>
      </c>
      <c r="E32" s="33">
        <v>0</v>
      </c>
      <c r="F32" s="342">
        <v>180</v>
      </c>
      <c r="G32" s="342"/>
      <c r="H32" s="26"/>
      <c r="I32" s="33"/>
      <c r="J32" s="34"/>
      <c r="K32" s="37"/>
      <c r="L32" s="66"/>
      <c r="M32" s="37"/>
      <c r="N32" s="34"/>
      <c r="O32" s="36"/>
      <c r="P32" s="34"/>
      <c r="Q32" s="37"/>
    </row>
    <row r="33" spans="1:18" ht="15" customHeight="1" x14ac:dyDescent="0.25">
      <c r="A33" s="339" t="s">
        <v>93</v>
      </c>
      <c r="B33" s="338" t="s">
        <v>94</v>
      </c>
      <c r="C33" s="33" t="s">
        <v>31</v>
      </c>
      <c r="D33" s="33">
        <v>72</v>
      </c>
      <c r="E33" s="33">
        <v>0</v>
      </c>
      <c r="F33" s="342">
        <v>72</v>
      </c>
      <c r="G33" s="342"/>
      <c r="H33" s="26"/>
      <c r="I33" s="33"/>
      <c r="J33" s="34"/>
      <c r="K33" s="37"/>
      <c r="L33" s="35"/>
      <c r="M33" s="67"/>
      <c r="N33" s="34"/>
      <c r="O33" s="36"/>
      <c r="P33" s="34"/>
      <c r="Q33" s="37"/>
    </row>
    <row r="34" spans="1:18" ht="1.5" customHeight="1" x14ac:dyDescent="0.25">
      <c r="A34" s="339"/>
      <c r="B34" s="338"/>
      <c r="C34" s="33"/>
      <c r="D34" s="33"/>
      <c r="E34" s="33"/>
      <c r="F34" s="33"/>
      <c r="G34" s="342"/>
      <c r="H34" s="26"/>
      <c r="I34" s="33"/>
      <c r="J34" s="34"/>
      <c r="K34" s="37"/>
      <c r="L34" s="35"/>
      <c r="M34" s="68"/>
      <c r="N34" s="34"/>
      <c r="O34" s="36"/>
      <c r="P34" s="34"/>
      <c r="Q34" s="37"/>
    </row>
    <row r="35" spans="1:18" s="331" customFormat="1" ht="32.25" customHeight="1" x14ac:dyDescent="0.25">
      <c r="A35" s="371" t="s">
        <v>95</v>
      </c>
      <c r="B35" s="405" t="s">
        <v>96</v>
      </c>
      <c r="C35" s="372" t="s">
        <v>84</v>
      </c>
      <c r="D35" s="372">
        <v>1358</v>
      </c>
      <c r="E35" s="372">
        <v>356</v>
      </c>
      <c r="F35" s="372">
        <v>1002</v>
      </c>
      <c r="G35" s="372">
        <v>171</v>
      </c>
      <c r="H35" s="374"/>
      <c r="I35" s="372">
        <v>50</v>
      </c>
      <c r="J35" s="404"/>
      <c r="K35" s="380">
        <v>6</v>
      </c>
      <c r="L35" s="376">
        <v>8</v>
      </c>
      <c r="M35" s="377">
        <v>14</v>
      </c>
      <c r="N35" s="404">
        <v>50</v>
      </c>
      <c r="O35" s="380">
        <v>27</v>
      </c>
      <c r="P35" s="404">
        <v>36</v>
      </c>
      <c r="Q35" s="380">
        <v>30</v>
      </c>
      <c r="R35" s="330">
        <f>SUM(K35:Q35)</f>
        <v>171</v>
      </c>
    </row>
    <row r="36" spans="1:18" ht="25.5" customHeight="1" x14ac:dyDescent="0.25">
      <c r="A36" s="339" t="s">
        <v>97</v>
      </c>
      <c r="B36" s="338" t="s">
        <v>98</v>
      </c>
      <c r="C36" s="342" t="s">
        <v>66</v>
      </c>
      <c r="D36" s="33">
        <v>838</v>
      </c>
      <c r="E36" s="342">
        <v>268</v>
      </c>
      <c r="F36" s="342">
        <v>570</v>
      </c>
      <c r="G36" s="342">
        <v>131</v>
      </c>
      <c r="H36" s="45"/>
      <c r="I36" s="33">
        <v>50</v>
      </c>
      <c r="J36" s="34"/>
      <c r="K36" s="37">
        <v>6</v>
      </c>
      <c r="L36" s="35">
        <v>8</v>
      </c>
      <c r="M36" s="36">
        <v>14</v>
      </c>
      <c r="N36" s="34">
        <v>50</v>
      </c>
      <c r="O36" s="37">
        <v>9</v>
      </c>
      <c r="P36" s="34">
        <v>14</v>
      </c>
      <c r="Q36" s="37">
        <v>30</v>
      </c>
      <c r="R36" s="3">
        <f>SUM(J36:Q36)</f>
        <v>131</v>
      </c>
    </row>
    <row r="37" spans="1:18" ht="15" customHeight="1" x14ac:dyDescent="0.25">
      <c r="A37" s="339" t="s">
        <v>99</v>
      </c>
      <c r="B37" s="338" t="s">
        <v>100</v>
      </c>
      <c r="C37" s="342" t="s">
        <v>66</v>
      </c>
      <c r="D37" s="33">
        <v>268</v>
      </c>
      <c r="E37" s="342">
        <v>88</v>
      </c>
      <c r="F37" s="342">
        <v>180</v>
      </c>
      <c r="G37" s="342">
        <v>40</v>
      </c>
      <c r="H37" s="45"/>
      <c r="I37" s="33"/>
      <c r="J37" s="34"/>
      <c r="K37" s="37"/>
      <c r="L37" s="35"/>
      <c r="M37" s="36"/>
      <c r="N37" s="34"/>
      <c r="O37" s="37">
        <v>18</v>
      </c>
      <c r="P37" s="34">
        <v>22</v>
      </c>
      <c r="Q37" s="37"/>
      <c r="R37" s="3">
        <f>SUM(J37:Q37)</f>
        <v>40</v>
      </c>
    </row>
    <row r="38" spans="1:18" ht="14.25" customHeight="1" x14ac:dyDescent="0.25">
      <c r="A38" s="339" t="s">
        <v>101</v>
      </c>
      <c r="B38" s="338" t="s">
        <v>92</v>
      </c>
      <c r="C38" s="33" t="s">
        <v>31</v>
      </c>
      <c r="D38" s="33">
        <v>36</v>
      </c>
      <c r="E38" s="33">
        <v>0</v>
      </c>
      <c r="F38" s="342">
        <v>36</v>
      </c>
      <c r="G38" s="342"/>
      <c r="H38" s="26"/>
      <c r="I38" s="33"/>
      <c r="J38" s="34"/>
      <c r="K38" s="37"/>
      <c r="L38" s="35"/>
      <c r="M38" s="36"/>
      <c r="N38" s="34"/>
      <c r="O38" s="37"/>
      <c r="P38" s="34"/>
      <c r="Q38" s="37"/>
    </row>
    <row r="39" spans="1:18" ht="15" customHeight="1" x14ac:dyDescent="0.25">
      <c r="A39" s="339" t="s">
        <v>102</v>
      </c>
      <c r="B39" s="338" t="s">
        <v>94</v>
      </c>
      <c r="C39" s="33" t="s">
        <v>31</v>
      </c>
      <c r="D39" s="33">
        <v>216</v>
      </c>
      <c r="E39" s="342">
        <v>0</v>
      </c>
      <c r="F39" s="342">
        <v>216</v>
      </c>
      <c r="G39" s="342"/>
      <c r="H39" s="45"/>
      <c r="I39" s="33"/>
      <c r="J39" s="34"/>
      <c r="K39" s="37"/>
      <c r="L39" s="35"/>
      <c r="M39" s="36"/>
      <c r="N39" s="34"/>
      <c r="O39" s="37"/>
      <c r="P39" s="34"/>
      <c r="Q39" s="37"/>
    </row>
    <row r="40" spans="1:18" s="331" customFormat="1" ht="34.5" customHeight="1" x14ac:dyDescent="0.25">
      <c r="A40" s="371" t="s">
        <v>103</v>
      </c>
      <c r="B40" s="405" t="s">
        <v>104</v>
      </c>
      <c r="C40" s="372" t="s">
        <v>84</v>
      </c>
      <c r="D40" s="372">
        <v>205</v>
      </c>
      <c r="E40" s="375">
        <v>56</v>
      </c>
      <c r="F40" s="372">
        <v>149</v>
      </c>
      <c r="G40" s="372">
        <v>30</v>
      </c>
      <c r="H40" s="372">
        <v>3</v>
      </c>
      <c r="I40" s="375"/>
      <c r="J40" s="404"/>
      <c r="K40" s="380"/>
      <c r="L40" s="376"/>
      <c r="M40" s="377"/>
      <c r="N40" s="404"/>
      <c r="O40" s="380"/>
      <c r="P40" s="406">
        <v>20</v>
      </c>
      <c r="Q40" s="380">
        <v>10</v>
      </c>
      <c r="R40" s="330">
        <f>SUM(J40:Q40)</f>
        <v>30</v>
      </c>
    </row>
    <row r="41" spans="1:18" ht="36.75" customHeight="1" x14ac:dyDescent="0.25">
      <c r="A41" s="339" t="s">
        <v>105</v>
      </c>
      <c r="B41" s="338" t="s">
        <v>169</v>
      </c>
      <c r="C41" s="33" t="s">
        <v>66</v>
      </c>
      <c r="D41" s="33">
        <v>169</v>
      </c>
      <c r="E41" s="33">
        <v>56</v>
      </c>
      <c r="F41" s="342">
        <v>113</v>
      </c>
      <c r="G41" s="342">
        <v>30</v>
      </c>
      <c r="H41" s="26">
        <v>3</v>
      </c>
      <c r="I41" s="33"/>
      <c r="J41" s="34"/>
      <c r="K41" s="37"/>
      <c r="L41" s="35"/>
      <c r="M41" s="36"/>
      <c r="N41" s="34"/>
      <c r="O41" s="37"/>
      <c r="P41" s="54">
        <v>20</v>
      </c>
      <c r="Q41" s="37">
        <v>10</v>
      </c>
      <c r="R41" s="3">
        <f>SUM(J41:Q41)</f>
        <v>30</v>
      </c>
    </row>
    <row r="42" spans="1:18" ht="14.25" customHeight="1" x14ac:dyDescent="0.25">
      <c r="A42" s="339" t="s">
        <v>106</v>
      </c>
      <c r="B42" s="338" t="s">
        <v>94</v>
      </c>
      <c r="C42" s="33" t="s">
        <v>31</v>
      </c>
      <c r="D42" s="33">
        <v>36</v>
      </c>
      <c r="E42" s="342">
        <v>0</v>
      </c>
      <c r="F42" s="342">
        <v>36</v>
      </c>
      <c r="G42" s="342"/>
      <c r="H42" s="45"/>
      <c r="I42" s="33"/>
      <c r="J42" s="34"/>
      <c r="K42" s="37"/>
      <c r="L42" s="35"/>
      <c r="M42" s="36"/>
      <c r="N42" s="34"/>
      <c r="O42" s="37"/>
      <c r="P42" s="34"/>
      <c r="Q42" s="37"/>
    </row>
    <row r="43" spans="1:18" s="331" customFormat="1" ht="23.25" customHeight="1" x14ac:dyDescent="0.25">
      <c r="A43" s="371" t="s">
        <v>107</v>
      </c>
      <c r="B43" s="405" t="s">
        <v>108</v>
      </c>
      <c r="C43" s="372" t="s">
        <v>84</v>
      </c>
      <c r="D43" s="372">
        <v>298</v>
      </c>
      <c r="E43" s="375">
        <v>62</v>
      </c>
      <c r="F43" s="372">
        <v>236</v>
      </c>
      <c r="G43" s="372">
        <v>24</v>
      </c>
      <c r="H43" s="372">
        <v>2</v>
      </c>
      <c r="I43" s="372"/>
      <c r="J43" s="404"/>
      <c r="K43" s="380"/>
      <c r="L43" s="376"/>
      <c r="M43" s="377"/>
      <c r="N43" s="404"/>
      <c r="O43" s="380"/>
      <c r="P43" s="404">
        <v>24</v>
      </c>
      <c r="Q43" s="380"/>
      <c r="R43" s="330">
        <f>SUM(J43:Q43)</f>
        <v>24</v>
      </c>
    </row>
    <row r="44" spans="1:18" ht="12.75" customHeight="1" x14ac:dyDescent="0.25">
      <c r="A44" s="339" t="s">
        <v>109</v>
      </c>
      <c r="B44" s="338" t="s">
        <v>110</v>
      </c>
      <c r="C44" s="33" t="s">
        <v>31</v>
      </c>
      <c r="D44" s="33">
        <v>92</v>
      </c>
      <c r="E44" s="33">
        <v>30</v>
      </c>
      <c r="F44" s="342">
        <v>62</v>
      </c>
      <c r="G44" s="342">
        <v>12</v>
      </c>
      <c r="H44" s="26">
        <v>2</v>
      </c>
      <c r="I44" s="33"/>
      <c r="J44" s="34"/>
      <c r="K44" s="37"/>
      <c r="L44" s="35"/>
      <c r="M44" s="36"/>
      <c r="N44" s="34"/>
      <c r="O44" s="37"/>
      <c r="P44" s="34">
        <v>12</v>
      </c>
      <c r="Q44" s="37"/>
      <c r="R44" s="3">
        <f>SUM(J44:Q44)</f>
        <v>12</v>
      </c>
    </row>
    <row r="45" spans="1:18" ht="12.75" customHeight="1" x14ac:dyDescent="0.25">
      <c r="A45" s="339" t="s">
        <v>111</v>
      </c>
      <c r="B45" s="338" t="s">
        <v>112</v>
      </c>
      <c r="C45" s="33" t="s">
        <v>31</v>
      </c>
      <c r="D45" s="33">
        <v>98</v>
      </c>
      <c r="E45" s="33">
        <v>32</v>
      </c>
      <c r="F45" s="342">
        <v>66</v>
      </c>
      <c r="G45" s="342">
        <v>12</v>
      </c>
      <c r="H45" s="26"/>
      <c r="I45" s="33"/>
      <c r="J45" s="34"/>
      <c r="K45" s="37"/>
      <c r="L45" s="35"/>
      <c r="M45" s="36"/>
      <c r="N45" s="34"/>
      <c r="O45" s="37"/>
      <c r="P45" s="34">
        <v>12</v>
      </c>
      <c r="Q45" s="37"/>
      <c r="R45" s="3">
        <f>SUM(J45:Q45)</f>
        <v>12</v>
      </c>
    </row>
    <row r="46" spans="1:18" ht="14.25" customHeight="1" x14ac:dyDescent="0.25">
      <c r="A46" s="339" t="s">
        <v>113</v>
      </c>
      <c r="B46" s="338" t="s">
        <v>94</v>
      </c>
      <c r="C46" s="33" t="s">
        <v>31</v>
      </c>
      <c r="D46" s="33">
        <v>108</v>
      </c>
      <c r="E46" s="33">
        <v>0</v>
      </c>
      <c r="F46" s="342">
        <v>108</v>
      </c>
      <c r="G46" s="342"/>
      <c r="H46" s="26"/>
      <c r="I46" s="33"/>
      <c r="J46" s="34"/>
      <c r="K46" s="37"/>
      <c r="L46" s="35"/>
      <c r="M46" s="36"/>
      <c r="N46" s="34"/>
      <c r="O46" s="37"/>
      <c r="P46" s="34"/>
      <c r="Q46" s="37"/>
    </row>
    <row r="47" spans="1:18" s="331" customFormat="1" ht="33.75" customHeight="1" x14ac:dyDescent="0.25">
      <c r="A47" s="371" t="s">
        <v>114</v>
      </c>
      <c r="B47" s="405" t="s">
        <v>115</v>
      </c>
      <c r="C47" s="372" t="s">
        <v>84</v>
      </c>
      <c r="D47" s="372">
        <v>216</v>
      </c>
      <c r="E47" s="372">
        <v>0</v>
      </c>
      <c r="F47" s="372">
        <v>216</v>
      </c>
      <c r="G47" s="372"/>
      <c r="H47" s="373"/>
      <c r="I47" s="375"/>
      <c r="J47" s="407"/>
      <c r="K47" s="408"/>
      <c r="L47" s="409"/>
      <c r="M47" s="410"/>
      <c r="N47" s="407"/>
      <c r="O47" s="408"/>
      <c r="P47" s="407"/>
      <c r="Q47" s="408"/>
      <c r="R47" s="330"/>
    </row>
    <row r="48" spans="1:18" ht="12.75" customHeight="1" x14ac:dyDescent="0.25">
      <c r="A48" s="339" t="s">
        <v>116</v>
      </c>
      <c r="B48" s="338" t="s">
        <v>92</v>
      </c>
      <c r="C48" s="33" t="s">
        <v>31</v>
      </c>
      <c r="D48" s="33">
        <v>36</v>
      </c>
      <c r="E48" s="33">
        <v>0</v>
      </c>
      <c r="F48" s="342">
        <v>36</v>
      </c>
      <c r="G48" s="342"/>
      <c r="H48" s="26"/>
      <c r="I48" s="33"/>
      <c r="J48" s="34"/>
      <c r="K48" s="37"/>
      <c r="L48" s="35"/>
      <c r="M48" s="36"/>
      <c r="N48" s="34"/>
      <c r="O48" s="37"/>
      <c r="P48" s="34"/>
      <c r="Q48" s="37"/>
    </row>
    <row r="49" spans="1:18" ht="15.75" customHeight="1" x14ac:dyDescent="0.25">
      <c r="A49" s="339" t="s">
        <v>117</v>
      </c>
      <c r="B49" s="338" t="s">
        <v>118</v>
      </c>
      <c r="C49" s="33" t="s">
        <v>31</v>
      </c>
      <c r="D49" s="33">
        <v>180</v>
      </c>
      <c r="E49" s="33">
        <v>0</v>
      </c>
      <c r="F49" s="342">
        <v>180</v>
      </c>
      <c r="G49" s="342"/>
      <c r="H49" s="26"/>
      <c r="I49" s="33"/>
      <c r="J49" s="34"/>
      <c r="K49" s="37"/>
      <c r="L49" s="35"/>
      <c r="M49" s="36"/>
      <c r="N49" s="34"/>
      <c r="O49" s="37"/>
      <c r="P49" s="34"/>
      <c r="Q49" s="37"/>
    </row>
    <row r="50" spans="1:18" ht="0.75" customHeight="1" x14ac:dyDescent="0.25">
      <c r="A50" s="339"/>
      <c r="B50" s="338"/>
      <c r="C50" s="340"/>
      <c r="D50" s="340"/>
      <c r="E50" s="340"/>
      <c r="F50" s="340"/>
      <c r="G50" s="344"/>
      <c r="H50" s="20"/>
      <c r="I50" s="340"/>
      <c r="J50" s="12"/>
      <c r="K50" s="13"/>
      <c r="L50" s="14"/>
      <c r="M50" s="337"/>
      <c r="N50" s="12"/>
      <c r="O50" s="13"/>
      <c r="P50" s="12"/>
      <c r="Q50" s="13"/>
    </row>
    <row r="51" spans="1:18" ht="12.75" customHeight="1" x14ac:dyDescent="0.25">
      <c r="A51" s="15"/>
      <c r="B51" s="22" t="s">
        <v>119</v>
      </c>
      <c r="C51" s="16"/>
      <c r="D51" s="11">
        <f>SUM(D7+D12+D15)</f>
        <v>5442</v>
      </c>
      <c r="E51" s="11">
        <f>SUM(E7+E12+E15)</f>
        <v>1554</v>
      </c>
      <c r="F51" s="11">
        <f>SUM(F7+F12+F15)</f>
        <v>3888</v>
      </c>
      <c r="G51" s="11">
        <f>SUM(G7+G12+G15)</f>
        <v>600</v>
      </c>
      <c r="H51" s="11">
        <v>54</v>
      </c>
      <c r="I51" s="11">
        <v>100</v>
      </c>
      <c r="J51" s="411">
        <f>SUM(J7+J12+J15)</f>
        <v>80</v>
      </c>
      <c r="K51" s="412">
        <f>SUM(K7+K12+K15)</f>
        <v>80</v>
      </c>
      <c r="L51" s="413">
        <f>SUM(L7+L15)</f>
        <v>80</v>
      </c>
      <c r="M51" s="414">
        <f>SUM(M7+M15)</f>
        <v>80</v>
      </c>
      <c r="N51" s="411">
        <f>SUM(N7+N15)</f>
        <v>80</v>
      </c>
      <c r="O51" s="412">
        <f>SUM(O7+O15)</f>
        <v>80</v>
      </c>
      <c r="P51" s="411">
        <f>SUM(P15)</f>
        <v>80</v>
      </c>
      <c r="Q51" s="412">
        <f>SUM(Q15)</f>
        <v>40</v>
      </c>
      <c r="R51" s="4">
        <f>SUM(J51:Q51)</f>
        <v>600</v>
      </c>
    </row>
    <row r="52" spans="1:18" ht="15" customHeight="1" x14ac:dyDescent="0.25">
      <c r="A52" s="339" t="s">
        <v>120</v>
      </c>
      <c r="B52" s="338" t="s">
        <v>121</v>
      </c>
      <c r="C52" s="340" t="s">
        <v>122</v>
      </c>
      <c r="D52" s="340"/>
      <c r="E52" s="340"/>
      <c r="F52" s="340"/>
      <c r="G52" s="344"/>
      <c r="H52" s="20"/>
      <c r="I52" s="340"/>
      <c r="J52" s="12"/>
      <c r="K52" s="13"/>
      <c r="L52" s="14"/>
      <c r="M52" s="337"/>
      <c r="N52" s="12"/>
      <c r="O52" s="358"/>
      <c r="P52" s="12"/>
      <c r="Q52" s="13" t="s">
        <v>122</v>
      </c>
    </row>
    <row r="53" spans="1:18" ht="14.25" customHeight="1" x14ac:dyDescent="0.25">
      <c r="A53" s="339" t="s">
        <v>123</v>
      </c>
      <c r="B53" s="338" t="s">
        <v>124</v>
      </c>
      <c r="C53" s="340" t="s">
        <v>125</v>
      </c>
      <c r="D53" s="340"/>
      <c r="E53" s="340"/>
      <c r="F53" s="340"/>
      <c r="G53" s="344"/>
      <c r="H53" s="20"/>
      <c r="I53" s="340"/>
      <c r="J53" s="12"/>
      <c r="K53" s="13">
        <v>2</v>
      </c>
      <c r="L53" s="14">
        <v>0.5</v>
      </c>
      <c r="M53" s="13">
        <v>1.5</v>
      </c>
      <c r="N53" s="14">
        <v>1</v>
      </c>
      <c r="O53" s="13">
        <v>2</v>
      </c>
      <c r="P53" s="12"/>
      <c r="Q53" s="13">
        <v>1</v>
      </c>
    </row>
    <row r="54" spans="1:18" ht="12" customHeight="1" x14ac:dyDescent="0.25">
      <c r="A54" s="339" t="s">
        <v>126</v>
      </c>
      <c r="B54" s="338" t="s">
        <v>127</v>
      </c>
      <c r="C54" s="340" t="s">
        <v>128</v>
      </c>
      <c r="D54" s="340"/>
      <c r="E54" s="340"/>
      <c r="F54" s="340"/>
      <c r="G54" s="344"/>
      <c r="H54" s="20"/>
      <c r="I54" s="340"/>
      <c r="J54" s="12"/>
      <c r="K54" s="13"/>
      <c r="L54" s="14"/>
      <c r="M54" s="337"/>
      <c r="N54" s="12"/>
      <c r="O54" s="13"/>
      <c r="P54" s="12"/>
      <c r="Q54" s="13"/>
    </row>
    <row r="55" spans="1:18" ht="13.5" customHeight="1" x14ac:dyDescent="0.25">
      <c r="A55" s="339" t="s">
        <v>129</v>
      </c>
      <c r="B55" s="338" t="s">
        <v>130</v>
      </c>
      <c r="C55" s="340" t="s">
        <v>131</v>
      </c>
      <c r="D55" s="340"/>
      <c r="E55" s="340"/>
      <c r="F55" s="340"/>
      <c r="G55" s="344"/>
      <c r="H55" s="20"/>
      <c r="I55" s="340"/>
      <c r="J55" s="12"/>
      <c r="K55" s="13"/>
      <c r="L55" s="14"/>
      <c r="M55" s="337"/>
      <c r="N55" s="12"/>
      <c r="O55" s="13"/>
      <c r="P55" s="12"/>
      <c r="Q55" s="13" t="s">
        <v>131</v>
      </c>
    </row>
    <row r="56" spans="1:18" ht="12.75" customHeight="1" x14ac:dyDescent="0.25">
      <c r="A56" s="339" t="s">
        <v>132</v>
      </c>
      <c r="B56" s="338" t="s">
        <v>133</v>
      </c>
      <c r="C56" s="340" t="s">
        <v>134</v>
      </c>
      <c r="D56" s="340"/>
      <c r="E56" s="340"/>
      <c r="F56" s="340"/>
      <c r="G56" s="344"/>
      <c r="H56" s="20"/>
      <c r="I56" s="340"/>
      <c r="J56" s="12"/>
      <c r="K56" s="13"/>
      <c r="L56" s="14"/>
      <c r="M56" s="337"/>
      <c r="N56" s="12"/>
      <c r="O56" s="13"/>
      <c r="P56" s="12"/>
      <c r="Q56" s="13" t="s">
        <v>134</v>
      </c>
    </row>
    <row r="57" spans="1:18" x14ac:dyDescent="0.25">
      <c r="A57" s="339" t="s">
        <v>135</v>
      </c>
      <c r="B57" s="338" t="s">
        <v>136</v>
      </c>
      <c r="C57" s="340" t="s">
        <v>137</v>
      </c>
      <c r="D57" s="340"/>
      <c r="E57" s="340"/>
      <c r="F57" s="340"/>
      <c r="G57" s="344"/>
      <c r="H57" s="20"/>
      <c r="I57" s="340"/>
      <c r="J57" s="12">
        <v>2</v>
      </c>
      <c r="K57" s="13">
        <v>11</v>
      </c>
      <c r="L57" s="14">
        <v>2</v>
      </c>
      <c r="M57" s="337">
        <v>11</v>
      </c>
      <c r="N57" s="12">
        <v>2</v>
      </c>
      <c r="O57" s="13">
        <v>11</v>
      </c>
      <c r="P57" s="12">
        <v>2</v>
      </c>
      <c r="Q57" s="13"/>
    </row>
    <row r="58" spans="1:18" x14ac:dyDescent="0.25">
      <c r="A58" s="339"/>
      <c r="B58" s="338"/>
      <c r="C58" s="340"/>
      <c r="D58" s="340"/>
      <c r="E58" s="340"/>
      <c r="F58" s="340"/>
      <c r="G58" s="344"/>
      <c r="H58" s="20"/>
      <c r="I58" s="340"/>
      <c r="J58" s="455"/>
      <c r="K58" s="456"/>
      <c r="L58" s="455"/>
      <c r="M58" s="462"/>
      <c r="N58" s="455"/>
      <c r="O58" s="462"/>
      <c r="P58" s="455"/>
      <c r="Q58" s="462"/>
    </row>
    <row r="59" spans="1:18" ht="24.75" customHeight="1" x14ac:dyDescent="0.25">
      <c r="A59" s="458" t="s">
        <v>139</v>
      </c>
      <c r="B59" s="459"/>
      <c r="C59" s="459"/>
      <c r="D59" s="459"/>
      <c r="E59" s="459"/>
      <c r="F59" s="434" t="s">
        <v>140</v>
      </c>
      <c r="G59" s="460" t="s">
        <v>141</v>
      </c>
      <c r="H59" s="460"/>
      <c r="I59" s="460"/>
      <c r="J59" s="340">
        <v>612</v>
      </c>
      <c r="K59" s="340">
        <v>792</v>
      </c>
      <c r="L59" s="340">
        <v>612</v>
      </c>
      <c r="M59" s="340">
        <v>720</v>
      </c>
      <c r="N59" s="340">
        <v>612</v>
      </c>
      <c r="O59" s="340">
        <v>360</v>
      </c>
      <c r="P59" s="340">
        <v>396</v>
      </c>
      <c r="Q59" s="340">
        <v>324</v>
      </c>
    </row>
    <row r="60" spans="1:18" ht="15" customHeight="1" x14ac:dyDescent="0.25">
      <c r="A60" s="480" t="s">
        <v>170</v>
      </c>
      <c r="B60" s="481"/>
      <c r="C60" s="481"/>
      <c r="D60" s="481"/>
      <c r="E60" s="482"/>
      <c r="F60" s="435"/>
      <c r="G60" s="460" t="s">
        <v>142</v>
      </c>
      <c r="H60" s="460"/>
      <c r="I60" s="460"/>
      <c r="J60" s="340">
        <v>0</v>
      </c>
      <c r="K60" s="340">
        <v>0</v>
      </c>
      <c r="L60" s="340">
        <v>0</v>
      </c>
      <c r="M60" s="340">
        <v>72</v>
      </c>
      <c r="N60" s="340">
        <v>0</v>
      </c>
      <c r="O60" s="340">
        <v>432</v>
      </c>
      <c r="P60" s="340">
        <v>216</v>
      </c>
      <c r="Q60" s="340">
        <v>144</v>
      </c>
    </row>
    <row r="61" spans="1:18" x14ac:dyDescent="0.25">
      <c r="A61" s="483"/>
      <c r="B61" s="484"/>
      <c r="C61" s="484"/>
      <c r="D61" s="484"/>
      <c r="E61" s="485"/>
      <c r="F61" s="435"/>
      <c r="G61" s="460" t="s">
        <v>143</v>
      </c>
      <c r="H61" s="460"/>
      <c r="I61" s="460"/>
      <c r="J61" s="340">
        <v>0</v>
      </c>
      <c r="K61" s="340">
        <v>3</v>
      </c>
      <c r="L61" s="340">
        <v>1</v>
      </c>
      <c r="M61" s="340">
        <v>3</v>
      </c>
      <c r="N61" s="340"/>
      <c r="O61" s="340"/>
      <c r="P61" s="340"/>
      <c r="Q61" s="340"/>
    </row>
    <row r="62" spans="1:18" x14ac:dyDescent="0.25">
      <c r="A62" s="483"/>
      <c r="B62" s="484"/>
      <c r="C62" s="484"/>
      <c r="D62" s="484"/>
      <c r="E62" s="485"/>
      <c r="F62" s="435"/>
      <c r="G62" s="460" t="s">
        <v>144</v>
      </c>
      <c r="H62" s="460"/>
      <c r="I62" s="460"/>
      <c r="J62" s="340">
        <v>2</v>
      </c>
      <c r="K62" s="340">
        <v>6</v>
      </c>
      <c r="L62" s="340">
        <v>2</v>
      </c>
      <c r="M62" s="340">
        <v>3</v>
      </c>
      <c r="N62" s="340"/>
      <c r="O62" s="340"/>
      <c r="P62" s="340"/>
      <c r="Q62" s="340"/>
    </row>
    <row r="63" spans="1:18" x14ac:dyDescent="0.25">
      <c r="A63" s="486"/>
      <c r="B63" s="487"/>
      <c r="C63" s="487"/>
      <c r="D63" s="487"/>
      <c r="E63" s="488"/>
      <c r="F63" s="436"/>
      <c r="G63" s="460" t="s">
        <v>145</v>
      </c>
      <c r="H63" s="460"/>
      <c r="I63" s="460"/>
      <c r="J63" s="340">
        <v>0</v>
      </c>
      <c r="K63" s="340">
        <v>0</v>
      </c>
      <c r="L63" s="340">
        <v>2</v>
      </c>
      <c r="M63" s="340">
        <v>1</v>
      </c>
      <c r="N63" s="340"/>
      <c r="O63" s="340"/>
      <c r="P63" s="340"/>
      <c r="Q63" s="340"/>
    </row>
  </sheetData>
  <mergeCells count="30">
    <mergeCell ref="E5:E6"/>
    <mergeCell ref="F5:F6"/>
    <mergeCell ref="E4:F4"/>
    <mergeCell ref="G4:I4"/>
    <mergeCell ref="A59:E59"/>
    <mergeCell ref="G59:I59"/>
    <mergeCell ref="H5:I5"/>
    <mergeCell ref="G5:G6"/>
    <mergeCell ref="F59:F63"/>
    <mergeCell ref="A60:E63"/>
    <mergeCell ref="G60:I60"/>
    <mergeCell ref="G61:I61"/>
    <mergeCell ref="G62:I62"/>
    <mergeCell ref="G63:I63"/>
    <mergeCell ref="J58:K58"/>
    <mergeCell ref="L58:M58"/>
    <mergeCell ref="N58:O58"/>
    <mergeCell ref="P58:Q58"/>
    <mergeCell ref="A1:Q1"/>
    <mergeCell ref="A2:A6"/>
    <mergeCell ref="B2:B6"/>
    <mergeCell ref="C2:C6"/>
    <mergeCell ref="D2:I2"/>
    <mergeCell ref="J2:Q2"/>
    <mergeCell ref="D3:D6"/>
    <mergeCell ref="E3:I3"/>
    <mergeCell ref="J3:K5"/>
    <mergeCell ref="L3:M5"/>
    <mergeCell ref="N3:O5"/>
    <mergeCell ref="P3:Q5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9" zoomScaleNormal="100" workbookViewId="0">
      <selection activeCell="AA23" sqref="AA23"/>
    </sheetView>
  </sheetViews>
  <sheetFormatPr defaultRowHeight="15" x14ac:dyDescent="0.25"/>
  <cols>
    <col min="1" max="1" width="9.28515625" customWidth="1"/>
    <col min="2" max="2" width="32.7109375" customWidth="1"/>
    <col min="3" max="3" width="4.85546875" customWidth="1"/>
    <col min="4" max="7" width="3.7109375" customWidth="1"/>
    <col min="8" max="11" width="5.7109375" customWidth="1"/>
    <col min="12" max="13" width="3.7109375" style="8" customWidth="1"/>
    <col min="14" max="14" width="5.7109375" customWidth="1"/>
    <col min="15" max="23" width="4.7109375" customWidth="1"/>
    <col min="24" max="24" width="9.140625" style="9"/>
  </cols>
  <sheetData>
    <row r="1" spans="1:24" s="364" customFormat="1" ht="15" customHeight="1" x14ac:dyDescent="0.2">
      <c r="A1" s="490" t="s">
        <v>283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363"/>
    </row>
    <row r="2" spans="1:24" s="364" customFormat="1" ht="12.75" x14ac:dyDescent="0.2">
      <c r="A2" s="491"/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363"/>
    </row>
    <row r="3" spans="1:24" s="78" customFormat="1" ht="15" customHeight="1" x14ac:dyDescent="0.2">
      <c r="A3" s="492" t="s">
        <v>0</v>
      </c>
      <c r="B3" s="492" t="s">
        <v>1</v>
      </c>
      <c r="C3" s="493" t="s">
        <v>183</v>
      </c>
      <c r="D3" s="434" t="s">
        <v>184</v>
      </c>
      <c r="E3" s="434" t="s">
        <v>185</v>
      </c>
      <c r="F3" s="434" t="s">
        <v>186</v>
      </c>
      <c r="G3" s="434" t="s">
        <v>269</v>
      </c>
      <c r="H3" s="489" t="s">
        <v>3</v>
      </c>
      <c r="I3" s="489"/>
      <c r="J3" s="489"/>
      <c r="K3" s="489"/>
      <c r="L3" s="494"/>
      <c r="M3" s="494"/>
      <c r="N3" s="494"/>
      <c r="O3" s="489" t="s">
        <v>187</v>
      </c>
      <c r="P3" s="489"/>
      <c r="Q3" s="489"/>
      <c r="R3" s="489"/>
      <c r="S3" s="489"/>
      <c r="T3" s="489"/>
      <c r="U3" s="489"/>
      <c r="V3" s="489"/>
      <c r="W3" s="489"/>
      <c r="X3" s="69"/>
    </row>
    <row r="4" spans="1:24" s="78" customFormat="1" ht="23.25" customHeight="1" x14ac:dyDescent="0.2">
      <c r="A4" s="492"/>
      <c r="B4" s="492"/>
      <c r="C4" s="493"/>
      <c r="D4" s="435"/>
      <c r="E4" s="435"/>
      <c r="F4" s="435"/>
      <c r="G4" s="435"/>
      <c r="H4" s="494" t="s">
        <v>271</v>
      </c>
      <c r="I4" s="502"/>
      <c r="J4" s="503"/>
      <c r="K4" s="504" t="s">
        <v>272</v>
      </c>
      <c r="L4" s="505"/>
      <c r="M4" s="505"/>
      <c r="N4" s="505"/>
      <c r="O4" s="489"/>
      <c r="P4" s="489"/>
      <c r="Q4" s="489"/>
      <c r="R4" s="489"/>
      <c r="S4" s="489"/>
      <c r="T4" s="489"/>
      <c r="U4" s="489"/>
      <c r="V4" s="489"/>
      <c r="W4" s="489"/>
      <c r="X4" s="69"/>
    </row>
    <row r="5" spans="1:24" s="78" customFormat="1" ht="13.5" customHeight="1" x14ac:dyDescent="0.2">
      <c r="A5" s="492"/>
      <c r="B5" s="492"/>
      <c r="C5" s="493"/>
      <c r="D5" s="435"/>
      <c r="E5" s="435"/>
      <c r="F5" s="435"/>
      <c r="G5" s="435"/>
      <c r="H5" s="434" t="s">
        <v>5</v>
      </c>
      <c r="I5" s="434" t="s">
        <v>10</v>
      </c>
      <c r="J5" s="499" t="s">
        <v>268</v>
      </c>
      <c r="K5" s="506"/>
      <c r="L5" s="507"/>
      <c r="M5" s="507"/>
      <c r="N5" s="507"/>
      <c r="O5" s="492" t="s">
        <v>6</v>
      </c>
      <c r="P5" s="492"/>
      <c r="Q5" s="492"/>
      <c r="R5" s="492" t="s">
        <v>7</v>
      </c>
      <c r="S5" s="492"/>
      <c r="T5" s="492" t="s">
        <v>8</v>
      </c>
      <c r="U5" s="492"/>
      <c r="V5" s="492" t="s">
        <v>9</v>
      </c>
      <c r="W5" s="492"/>
      <c r="X5" s="69"/>
    </row>
    <row r="6" spans="1:24" s="78" customFormat="1" ht="15" customHeight="1" x14ac:dyDescent="0.2">
      <c r="A6" s="492"/>
      <c r="B6" s="492"/>
      <c r="C6" s="493"/>
      <c r="D6" s="435"/>
      <c r="E6" s="435"/>
      <c r="F6" s="435"/>
      <c r="G6" s="435"/>
      <c r="H6" s="435"/>
      <c r="I6" s="435"/>
      <c r="J6" s="500"/>
      <c r="K6" s="493" t="s">
        <v>284</v>
      </c>
      <c r="L6" s="429" t="s">
        <v>188</v>
      </c>
      <c r="M6" s="430"/>
      <c r="N6" s="430"/>
      <c r="O6" s="492"/>
      <c r="P6" s="492"/>
      <c r="Q6" s="492"/>
      <c r="R6" s="492"/>
      <c r="S6" s="492"/>
      <c r="T6" s="492"/>
      <c r="U6" s="492"/>
      <c r="V6" s="492"/>
      <c r="W6" s="492"/>
      <c r="X6" s="69"/>
    </row>
    <row r="7" spans="1:24" s="78" customFormat="1" ht="99" customHeight="1" x14ac:dyDescent="0.2">
      <c r="A7" s="492"/>
      <c r="B7" s="492"/>
      <c r="C7" s="493"/>
      <c r="D7" s="436"/>
      <c r="E7" s="436"/>
      <c r="F7" s="436"/>
      <c r="G7" s="436"/>
      <c r="H7" s="436"/>
      <c r="I7" s="436"/>
      <c r="J7" s="501"/>
      <c r="K7" s="493"/>
      <c r="L7" s="362" t="s">
        <v>273</v>
      </c>
      <c r="M7" s="362" t="s">
        <v>274</v>
      </c>
      <c r="N7" s="70" t="s">
        <v>189</v>
      </c>
      <c r="O7" s="71" t="s">
        <v>190</v>
      </c>
      <c r="P7" s="350" t="s">
        <v>191</v>
      </c>
      <c r="Q7" s="350" t="s">
        <v>192</v>
      </c>
      <c r="R7" s="71" t="s">
        <v>193</v>
      </c>
      <c r="S7" s="350" t="s">
        <v>194</v>
      </c>
      <c r="T7" s="71" t="s">
        <v>195</v>
      </c>
      <c r="U7" s="350" t="s">
        <v>196</v>
      </c>
      <c r="V7" s="71" t="s">
        <v>197</v>
      </c>
      <c r="W7" s="350" t="s">
        <v>198</v>
      </c>
      <c r="X7" s="69"/>
    </row>
    <row r="8" spans="1:24" s="78" customFormat="1" ht="21" x14ac:dyDescent="0.2">
      <c r="A8" s="366" t="s">
        <v>38</v>
      </c>
      <c r="B8" s="366" t="s">
        <v>39</v>
      </c>
      <c r="C8" s="368"/>
      <c r="D8" s="368"/>
      <c r="E8" s="368">
        <v>4</v>
      </c>
      <c r="F8" s="368"/>
      <c r="G8" s="368">
        <v>5</v>
      </c>
      <c r="H8" s="368">
        <v>732</v>
      </c>
      <c r="I8" s="368">
        <v>300</v>
      </c>
      <c r="J8" s="381">
        <v>432</v>
      </c>
      <c r="K8" s="368">
        <v>50</v>
      </c>
      <c r="L8" s="382">
        <v>22</v>
      </c>
      <c r="M8" s="382">
        <v>28</v>
      </c>
      <c r="N8" s="387">
        <v>0</v>
      </c>
      <c r="O8" s="367">
        <v>6</v>
      </c>
      <c r="P8" s="368">
        <v>8</v>
      </c>
      <c r="Q8" s="368">
        <v>4</v>
      </c>
      <c r="R8" s="367">
        <v>10</v>
      </c>
      <c r="S8" s="368">
        <v>14</v>
      </c>
      <c r="T8" s="367">
        <v>4</v>
      </c>
      <c r="U8" s="368">
        <v>4</v>
      </c>
      <c r="V8" s="367"/>
      <c r="W8" s="368"/>
      <c r="X8" s="69"/>
    </row>
    <row r="9" spans="1:24" s="78" customFormat="1" ht="11.25" x14ac:dyDescent="0.2">
      <c r="A9" s="346" t="s">
        <v>41</v>
      </c>
      <c r="B9" s="346" t="s">
        <v>42</v>
      </c>
      <c r="C9" s="58"/>
      <c r="D9" s="58"/>
      <c r="E9" s="58" t="s">
        <v>176</v>
      </c>
      <c r="F9" s="58"/>
      <c r="G9" s="58" t="s">
        <v>199</v>
      </c>
      <c r="H9" s="58" t="s">
        <v>200</v>
      </c>
      <c r="I9" s="33">
        <v>24</v>
      </c>
      <c r="J9" s="45">
        <v>48</v>
      </c>
      <c r="K9" s="351">
        <v>8</v>
      </c>
      <c r="L9" s="64">
        <v>8</v>
      </c>
      <c r="M9" s="64"/>
      <c r="N9" s="63"/>
      <c r="O9" s="35"/>
      <c r="P9" s="33"/>
      <c r="Q9" s="33"/>
      <c r="R9" s="35">
        <v>4</v>
      </c>
      <c r="S9" s="33">
        <v>4</v>
      </c>
      <c r="T9" s="35"/>
      <c r="U9" s="33"/>
      <c r="V9" s="35"/>
      <c r="W9" s="33"/>
      <c r="X9" s="69"/>
    </row>
    <row r="10" spans="1:24" s="78" customFormat="1" ht="11.25" x14ac:dyDescent="0.2">
      <c r="A10" s="346" t="s">
        <v>43</v>
      </c>
      <c r="B10" s="346" t="s">
        <v>28</v>
      </c>
      <c r="C10" s="58"/>
      <c r="D10" s="58"/>
      <c r="E10" s="58" t="s">
        <v>176</v>
      </c>
      <c r="F10" s="58"/>
      <c r="G10" s="58" t="s">
        <v>199</v>
      </c>
      <c r="H10" s="58" t="s">
        <v>200</v>
      </c>
      <c r="I10" s="33">
        <v>24</v>
      </c>
      <c r="J10" s="45">
        <v>48</v>
      </c>
      <c r="K10" s="351">
        <v>8</v>
      </c>
      <c r="L10" s="64">
        <v>6</v>
      </c>
      <c r="M10" s="64">
        <v>2</v>
      </c>
      <c r="N10" s="63"/>
      <c r="O10" s="35">
        <v>2</v>
      </c>
      <c r="P10" s="33">
        <v>2</v>
      </c>
      <c r="Q10" s="33">
        <v>4</v>
      </c>
      <c r="R10" s="35"/>
      <c r="S10" s="33"/>
      <c r="T10" s="35"/>
      <c r="U10" s="33"/>
      <c r="V10" s="35"/>
      <c r="W10" s="33"/>
      <c r="X10" s="69"/>
    </row>
    <row r="11" spans="1:24" s="78" customFormat="1" ht="11.25" x14ac:dyDescent="0.2">
      <c r="A11" s="346" t="s">
        <v>44</v>
      </c>
      <c r="B11" s="346" t="s">
        <v>27</v>
      </c>
      <c r="C11" s="58"/>
      <c r="D11" s="58"/>
      <c r="E11" s="58" t="s">
        <v>176</v>
      </c>
      <c r="F11" s="58"/>
      <c r="G11" s="58" t="s">
        <v>201</v>
      </c>
      <c r="H11" s="58" t="s">
        <v>202</v>
      </c>
      <c r="I11" s="33">
        <v>84</v>
      </c>
      <c r="J11" s="45">
        <v>168</v>
      </c>
      <c r="K11" s="351">
        <v>32</v>
      </c>
      <c r="L11" s="64">
        <v>6</v>
      </c>
      <c r="M11" s="64">
        <v>26</v>
      </c>
      <c r="N11" s="63"/>
      <c r="O11" s="35">
        <v>4</v>
      </c>
      <c r="P11" s="33">
        <v>4</v>
      </c>
      <c r="Q11" s="33"/>
      <c r="R11" s="35">
        <v>6</v>
      </c>
      <c r="S11" s="33">
        <v>10</v>
      </c>
      <c r="T11" s="35">
        <v>4</v>
      </c>
      <c r="U11" s="33">
        <v>4</v>
      </c>
      <c r="V11" s="35"/>
      <c r="W11" s="33"/>
      <c r="X11" s="69"/>
    </row>
    <row r="12" spans="1:24" s="78" customFormat="1" ht="11.25" x14ac:dyDescent="0.2">
      <c r="A12" s="346" t="s">
        <v>45</v>
      </c>
      <c r="B12" s="346" t="s">
        <v>33</v>
      </c>
      <c r="C12" s="58"/>
      <c r="D12" s="58"/>
      <c r="E12" s="58" t="s">
        <v>176</v>
      </c>
      <c r="F12" s="58"/>
      <c r="G12" s="58"/>
      <c r="H12" s="58" t="s">
        <v>203</v>
      </c>
      <c r="I12" s="33">
        <v>168</v>
      </c>
      <c r="J12" s="45">
        <v>168</v>
      </c>
      <c r="K12" s="351">
        <v>2</v>
      </c>
      <c r="L12" s="64">
        <v>2</v>
      </c>
      <c r="M12" s="64"/>
      <c r="N12" s="63"/>
      <c r="O12" s="35"/>
      <c r="P12" s="33">
        <v>2</v>
      </c>
      <c r="Q12" s="33"/>
      <c r="R12" s="35"/>
      <c r="S12" s="33"/>
      <c r="T12" s="35"/>
      <c r="U12" s="33"/>
      <c r="V12" s="35"/>
      <c r="W12" s="33"/>
      <c r="X12" s="69"/>
    </row>
    <row r="13" spans="1:24" s="78" customFormat="1" ht="21" x14ac:dyDescent="0.2">
      <c r="A13" s="365" t="s">
        <v>47</v>
      </c>
      <c r="B13" s="386" t="s">
        <v>48</v>
      </c>
      <c r="C13" s="368">
        <v>1</v>
      </c>
      <c r="D13" s="368"/>
      <c r="E13" s="368">
        <v>1</v>
      </c>
      <c r="F13" s="368"/>
      <c r="G13" s="368">
        <v>2</v>
      </c>
      <c r="H13" s="368">
        <v>168</v>
      </c>
      <c r="I13" s="368">
        <v>56</v>
      </c>
      <c r="J13" s="381">
        <v>112</v>
      </c>
      <c r="K13" s="368">
        <v>20</v>
      </c>
      <c r="L13" s="382">
        <v>15</v>
      </c>
      <c r="M13" s="382">
        <v>5</v>
      </c>
      <c r="N13" s="369">
        <v>0</v>
      </c>
      <c r="O13" s="367">
        <v>6</v>
      </c>
      <c r="P13" s="368">
        <v>10</v>
      </c>
      <c r="Q13" s="368">
        <v>4</v>
      </c>
      <c r="R13" s="367"/>
      <c r="S13" s="368"/>
      <c r="T13" s="367"/>
      <c r="U13" s="368"/>
      <c r="V13" s="367"/>
      <c r="W13" s="368"/>
      <c r="X13" s="69"/>
    </row>
    <row r="14" spans="1:24" s="78" customFormat="1" ht="11.25" x14ac:dyDescent="0.2">
      <c r="A14" s="346" t="s">
        <v>50</v>
      </c>
      <c r="B14" s="346" t="s">
        <v>36</v>
      </c>
      <c r="C14" s="58" t="s">
        <v>176</v>
      </c>
      <c r="D14" s="58"/>
      <c r="E14" s="58"/>
      <c r="F14" s="58"/>
      <c r="G14" s="58" t="s">
        <v>199</v>
      </c>
      <c r="H14" s="33">
        <v>84</v>
      </c>
      <c r="I14" s="33">
        <v>28</v>
      </c>
      <c r="J14" s="45">
        <v>56</v>
      </c>
      <c r="K14" s="351">
        <v>10</v>
      </c>
      <c r="L14" s="64">
        <v>10</v>
      </c>
      <c r="M14" s="64"/>
      <c r="N14" s="63"/>
      <c r="O14" s="35">
        <v>4</v>
      </c>
      <c r="P14" s="33">
        <v>4</v>
      </c>
      <c r="Q14" s="33">
        <v>2</v>
      </c>
      <c r="R14" s="35"/>
      <c r="S14" s="33"/>
      <c r="T14" s="35"/>
      <c r="U14" s="33"/>
      <c r="V14" s="35"/>
      <c r="W14" s="33"/>
      <c r="X14" s="69"/>
    </row>
    <row r="15" spans="1:24" s="78" customFormat="1" ht="11.25" x14ac:dyDescent="0.2">
      <c r="A15" s="346" t="s">
        <v>51</v>
      </c>
      <c r="B15" s="346" t="s">
        <v>52</v>
      </c>
      <c r="C15" s="58"/>
      <c r="D15" s="58"/>
      <c r="E15" s="58" t="s">
        <v>176</v>
      </c>
      <c r="F15" s="58"/>
      <c r="G15" s="58" t="s">
        <v>199</v>
      </c>
      <c r="H15" s="33">
        <v>84</v>
      </c>
      <c r="I15" s="33">
        <v>28</v>
      </c>
      <c r="J15" s="45">
        <v>56</v>
      </c>
      <c r="K15" s="351">
        <v>10</v>
      </c>
      <c r="L15" s="64">
        <v>5</v>
      </c>
      <c r="M15" s="64">
        <v>5</v>
      </c>
      <c r="N15" s="63"/>
      <c r="O15" s="35">
        <v>2</v>
      </c>
      <c r="P15" s="33">
        <v>6</v>
      </c>
      <c r="Q15" s="33">
        <v>2</v>
      </c>
      <c r="R15" s="35"/>
      <c r="S15" s="33"/>
      <c r="T15" s="35"/>
      <c r="U15" s="33"/>
      <c r="V15" s="35"/>
      <c r="W15" s="33"/>
      <c r="X15" s="69"/>
    </row>
    <row r="16" spans="1:24" s="78" customFormat="1" ht="14.25" customHeight="1" x14ac:dyDescent="0.2">
      <c r="A16" s="366" t="s">
        <v>53</v>
      </c>
      <c r="B16" s="366" t="s">
        <v>54</v>
      </c>
      <c r="C16" s="368"/>
      <c r="D16" s="368"/>
      <c r="E16" s="368"/>
      <c r="F16" s="368"/>
      <c r="G16" s="368"/>
      <c r="H16" s="368">
        <v>4542</v>
      </c>
      <c r="I16" s="368">
        <v>1198</v>
      </c>
      <c r="J16" s="368">
        <v>3344</v>
      </c>
      <c r="K16" s="368">
        <v>530</v>
      </c>
      <c r="L16" s="382">
        <v>409</v>
      </c>
      <c r="M16" s="382">
        <v>21</v>
      </c>
      <c r="N16" s="369">
        <v>100</v>
      </c>
      <c r="O16" s="367">
        <v>28</v>
      </c>
      <c r="P16" s="368">
        <v>42</v>
      </c>
      <c r="Q16" s="368">
        <v>52</v>
      </c>
      <c r="R16" s="367">
        <v>70</v>
      </c>
      <c r="S16" s="368">
        <v>66</v>
      </c>
      <c r="T16" s="367">
        <v>76</v>
      </c>
      <c r="U16" s="368">
        <v>76</v>
      </c>
      <c r="V16" s="367">
        <v>80</v>
      </c>
      <c r="W16" s="368">
        <v>40</v>
      </c>
      <c r="X16" s="69"/>
    </row>
    <row r="17" spans="1:26" s="78" customFormat="1" ht="11.25" x14ac:dyDescent="0.2">
      <c r="A17" s="383" t="s">
        <v>55</v>
      </c>
      <c r="B17" s="383" t="s">
        <v>204</v>
      </c>
      <c r="C17" s="278">
        <v>2</v>
      </c>
      <c r="D17" s="278"/>
      <c r="E17" s="278">
        <v>6</v>
      </c>
      <c r="F17" s="278">
        <v>1</v>
      </c>
      <c r="G17" s="278">
        <v>8</v>
      </c>
      <c r="H17" s="278">
        <v>916</v>
      </c>
      <c r="I17" s="278">
        <v>305</v>
      </c>
      <c r="J17" s="278">
        <v>611</v>
      </c>
      <c r="K17" s="278">
        <v>106</v>
      </c>
      <c r="L17" s="385">
        <v>90</v>
      </c>
      <c r="M17" s="385">
        <v>16</v>
      </c>
      <c r="N17" s="370"/>
      <c r="O17" s="384">
        <v>16</v>
      </c>
      <c r="P17" s="278">
        <v>24</v>
      </c>
      <c r="Q17" s="278">
        <v>26</v>
      </c>
      <c r="R17" s="384">
        <v>16</v>
      </c>
      <c r="S17" s="278">
        <v>8</v>
      </c>
      <c r="T17" s="384">
        <v>12</v>
      </c>
      <c r="U17" s="278">
        <v>4</v>
      </c>
      <c r="V17" s="384"/>
      <c r="W17" s="278"/>
      <c r="X17" s="69"/>
    </row>
    <row r="18" spans="1:26" s="78" customFormat="1" ht="11.25" x14ac:dyDescent="0.2">
      <c r="A18" s="347" t="s">
        <v>58</v>
      </c>
      <c r="B18" s="347" t="s">
        <v>205</v>
      </c>
      <c r="C18" s="58"/>
      <c r="D18" s="58"/>
      <c r="E18" s="58" t="s">
        <v>176</v>
      </c>
      <c r="F18" s="58"/>
      <c r="G18" s="58" t="s">
        <v>199</v>
      </c>
      <c r="H18" s="33">
        <v>96</v>
      </c>
      <c r="I18" s="33">
        <v>32</v>
      </c>
      <c r="J18" s="351">
        <v>64</v>
      </c>
      <c r="K18" s="351">
        <v>22</v>
      </c>
      <c r="L18" s="64">
        <v>16</v>
      </c>
      <c r="M18" s="64">
        <v>6</v>
      </c>
      <c r="N18" s="63"/>
      <c r="O18" s="35">
        <v>4</v>
      </c>
      <c r="P18" s="33">
        <v>8</v>
      </c>
      <c r="Q18" s="33">
        <v>10</v>
      </c>
      <c r="R18" s="35"/>
      <c r="S18" s="33"/>
      <c r="T18" s="35"/>
      <c r="U18" s="33"/>
      <c r="V18" s="35"/>
      <c r="W18" s="33"/>
      <c r="X18" s="69"/>
    </row>
    <row r="19" spans="1:26" s="78" customFormat="1" ht="11.25" x14ac:dyDescent="0.2">
      <c r="A19" s="347" t="s">
        <v>60</v>
      </c>
      <c r="B19" s="347" t="s">
        <v>61</v>
      </c>
      <c r="C19" s="33" t="s">
        <v>176</v>
      </c>
      <c r="D19" s="33"/>
      <c r="E19" s="33"/>
      <c r="F19" s="33"/>
      <c r="G19" s="33">
        <v>1</v>
      </c>
      <c r="H19" s="33">
        <v>153</v>
      </c>
      <c r="I19" s="33">
        <v>51</v>
      </c>
      <c r="J19" s="351">
        <v>102</v>
      </c>
      <c r="K19" s="351">
        <v>30</v>
      </c>
      <c r="L19" s="64">
        <v>30</v>
      </c>
      <c r="M19" s="64"/>
      <c r="N19" s="63"/>
      <c r="O19" s="35">
        <v>10</v>
      </c>
      <c r="P19" s="33">
        <v>8</v>
      </c>
      <c r="Q19" s="33">
        <v>12</v>
      </c>
      <c r="R19" s="35"/>
      <c r="S19" s="33"/>
      <c r="T19" s="35"/>
      <c r="U19" s="33"/>
      <c r="V19" s="35"/>
      <c r="W19" s="33"/>
      <c r="X19" s="69"/>
    </row>
    <row r="20" spans="1:26" s="78" customFormat="1" ht="11.25" x14ac:dyDescent="0.2">
      <c r="A20" s="347" t="s">
        <v>62</v>
      </c>
      <c r="B20" s="347" t="s">
        <v>63</v>
      </c>
      <c r="C20" s="33"/>
      <c r="D20" s="33"/>
      <c r="E20" s="33" t="s">
        <v>176</v>
      </c>
      <c r="F20" s="33"/>
      <c r="G20" s="33"/>
      <c r="H20" s="33">
        <v>54</v>
      </c>
      <c r="I20" s="33">
        <v>18</v>
      </c>
      <c r="J20" s="351">
        <v>36</v>
      </c>
      <c r="K20" s="351">
        <v>6</v>
      </c>
      <c r="L20" s="64">
        <v>6</v>
      </c>
      <c r="M20" s="64"/>
      <c r="N20" s="63"/>
      <c r="O20" s="35"/>
      <c r="P20" s="33">
        <v>6</v>
      </c>
      <c r="Q20" s="33"/>
      <c r="R20" s="35"/>
      <c r="S20" s="33"/>
      <c r="T20" s="35"/>
      <c r="U20" s="33"/>
      <c r="V20" s="35"/>
      <c r="W20" s="33"/>
      <c r="X20" s="69"/>
    </row>
    <row r="21" spans="1:26" s="78" customFormat="1" ht="11.25" x14ac:dyDescent="0.2">
      <c r="A21" s="347" t="s">
        <v>64</v>
      </c>
      <c r="B21" s="347" t="s">
        <v>65</v>
      </c>
      <c r="C21" s="33" t="s">
        <v>176</v>
      </c>
      <c r="D21" s="33"/>
      <c r="E21" s="33"/>
      <c r="F21" s="33"/>
      <c r="G21" s="33">
        <v>1</v>
      </c>
      <c r="H21" s="33">
        <v>120</v>
      </c>
      <c r="I21" s="33">
        <v>40</v>
      </c>
      <c r="J21" s="351">
        <v>80</v>
      </c>
      <c r="K21" s="351">
        <v>8</v>
      </c>
      <c r="L21" s="64">
        <v>8</v>
      </c>
      <c r="M21" s="64"/>
      <c r="N21" s="63"/>
      <c r="O21" s="35"/>
      <c r="P21" s="33"/>
      <c r="Q21" s="33"/>
      <c r="R21" s="35">
        <v>8</v>
      </c>
      <c r="S21" s="33"/>
      <c r="T21" s="35"/>
      <c r="U21" s="33"/>
      <c r="V21" s="35"/>
      <c r="W21" s="33"/>
      <c r="X21" s="69"/>
    </row>
    <row r="22" spans="1:26" s="78" customFormat="1" ht="24" customHeight="1" x14ac:dyDescent="0.2">
      <c r="A22" s="347" t="s">
        <v>67</v>
      </c>
      <c r="B22" s="347" t="s">
        <v>68</v>
      </c>
      <c r="C22" s="33"/>
      <c r="D22" s="33"/>
      <c r="E22" s="33" t="s">
        <v>176</v>
      </c>
      <c r="F22" s="33"/>
      <c r="G22" s="33">
        <v>1</v>
      </c>
      <c r="H22" s="33">
        <v>111</v>
      </c>
      <c r="I22" s="33">
        <v>37</v>
      </c>
      <c r="J22" s="351">
        <v>74</v>
      </c>
      <c r="K22" s="351">
        <v>12</v>
      </c>
      <c r="L22" s="64">
        <v>7</v>
      </c>
      <c r="M22" s="64">
        <v>5</v>
      </c>
      <c r="N22" s="63"/>
      <c r="O22" s="35"/>
      <c r="P22" s="33"/>
      <c r="Q22" s="33"/>
      <c r="R22" s="35">
        <v>4</v>
      </c>
      <c r="S22" s="33">
        <v>8</v>
      </c>
      <c r="T22" s="35"/>
      <c r="U22" s="33"/>
      <c r="V22" s="35"/>
      <c r="W22" s="33"/>
      <c r="X22" s="69"/>
    </row>
    <row r="23" spans="1:26" s="78" customFormat="1" ht="11.25" x14ac:dyDescent="0.2">
      <c r="A23" s="347" t="s">
        <v>69</v>
      </c>
      <c r="B23" s="347" t="s">
        <v>70</v>
      </c>
      <c r="C23" s="33"/>
      <c r="D23" s="33"/>
      <c r="E23" s="33" t="s">
        <v>176</v>
      </c>
      <c r="F23" s="33"/>
      <c r="G23" s="33">
        <v>1</v>
      </c>
      <c r="H23" s="33">
        <v>105</v>
      </c>
      <c r="I23" s="33">
        <v>35</v>
      </c>
      <c r="J23" s="351">
        <v>70</v>
      </c>
      <c r="K23" s="351">
        <v>16</v>
      </c>
      <c r="L23" s="64">
        <v>16</v>
      </c>
      <c r="M23" s="64"/>
      <c r="N23" s="63"/>
      <c r="O23" s="35"/>
      <c r="P23" s="33"/>
      <c r="Q23" s="33"/>
      <c r="R23" s="35"/>
      <c r="S23" s="33"/>
      <c r="T23" s="35">
        <v>12</v>
      </c>
      <c r="U23" s="33">
        <v>4</v>
      </c>
      <c r="V23" s="35"/>
      <c r="W23" s="33"/>
      <c r="X23" s="69"/>
    </row>
    <row r="24" spans="1:26" s="78" customFormat="1" ht="11.25" x14ac:dyDescent="0.2">
      <c r="A24" s="347" t="s">
        <v>77</v>
      </c>
      <c r="B24" s="347" t="s">
        <v>72</v>
      </c>
      <c r="C24" s="33"/>
      <c r="D24" s="33"/>
      <c r="E24" s="33" t="s">
        <v>176</v>
      </c>
      <c r="F24" s="33"/>
      <c r="G24" s="33">
        <v>1</v>
      </c>
      <c r="H24" s="33">
        <v>102</v>
      </c>
      <c r="I24" s="33">
        <v>34</v>
      </c>
      <c r="J24" s="351">
        <v>68</v>
      </c>
      <c r="K24" s="351">
        <v>8</v>
      </c>
      <c r="L24" s="64">
        <v>8</v>
      </c>
      <c r="M24" s="64"/>
      <c r="N24" s="63"/>
      <c r="O24" s="35">
        <v>2</v>
      </c>
      <c r="P24" s="33">
        <v>2</v>
      </c>
      <c r="Q24" s="33">
        <v>4</v>
      </c>
      <c r="R24" s="35"/>
      <c r="S24" s="33"/>
      <c r="T24" s="35"/>
      <c r="U24" s="33"/>
      <c r="V24" s="35"/>
      <c r="W24" s="33"/>
      <c r="X24" s="69"/>
    </row>
    <row r="25" spans="1:26" s="78" customFormat="1" ht="12.75" customHeight="1" x14ac:dyDescent="0.2">
      <c r="A25" s="497" t="s">
        <v>73</v>
      </c>
      <c r="B25" s="498"/>
      <c r="C25" s="33"/>
      <c r="D25" s="33"/>
      <c r="E25" s="33"/>
      <c r="F25" s="33"/>
      <c r="G25" s="33"/>
      <c r="H25" s="33"/>
      <c r="I25" s="351"/>
      <c r="J25" s="351"/>
      <c r="K25" s="351"/>
      <c r="L25" s="64"/>
      <c r="M25" s="64"/>
      <c r="N25" s="63"/>
      <c r="O25" s="35"/>
      <c r="P25" s="33"/>
      <c r="Q25" s="33"/>
      <c r="R25" s="35"/>
      <c r="S25" s="33"/>
      <c r="T25" s="35"/>
      <c r="U25" s="33"/>
      <c r="V25" s="35"/>
      <c r="W25" s="33"/>
      <c r="X25" s="69"/>
    </row>
    <row r="26" spans="1:26" s="78" customFormat="1" ht="11.25" x14ac:dyDescent="0.2">
      <c r="A26" s="347" t="s">
        <v>74</v>
      </c>
      <c r="B26" s="347" t="s">
        <v>75</v>
      </c>
      <c r="C26" s="35"/>
      <c r="D26" s="33"/>
      <c r="E26" s="33"/>
      <c r="F26" s="33" t="s">
        <v>176</v>
      </c>
      <c r="G26" s="33">
        <v>1</v>
      </c>
      <c r="H26" s="33">
        <v>67</v>
      </c>
      <c r="I26" s="33">
        <v>22</v>
      </c>
      <c r="J26" s="351">
        <v>45</v>
      </c>
      <c r="K26" s="351">
        <v>4</v>
      </c>
      <c r="L26" s="64">
        <v>3</v>
      </c>
      <c r="M26" s="64">
        <v>1</v>
      </c>
      <c r="N26" s="63"/>
      <c r="O26" s="35"/>
      <c r="P26" s="33"/>
      <c r="Q26" s="33"/>
      <c r="R26" s="35">
        <v>4</v>
      </c>
      <c r="S26" s="33"/>
      <c r="T26" s="35"/>
      <c r="U26" s="33"/>
      <c r="V26" s="35"/>
      <c r="W26" s="33"/>
      <c r="X26" s="69"/>
    </row>
    <row r="27" spans="1:26" s="78" customFormat="1" ht="11.25" x14ac:dyDescent="0.2">
      <c r="A27" s="383" t="s">
        <v>79</v>
      </c>
      <c r="B27" s="383" t="s">
        <v>80</v>
      </c>
      <c r="C27" s="278"/>
      <c r="D27" s="278"/>
      <c r="E27" s="278"/>
      <c r="F27" s="278"/>
      <c r="G27" s="278"/>
      <c r="H27" s="278">
        <v>4541</v>
      </c>
      <c r="I27" s="278">
        <v>1197</v>
      </c>
      <c r="J27" s="278">
        <v>2733</v>
      </c>
      <c r="K27" s="278">
        <v>424</v>
      </c>
      <c r="L27" s="282">
        <v>319</v>
      </c>
      <c r="M27" s="282">
        <v>5</v>
      </c>
      <c r="N27" s="370">
        <v>100</v>
      </c>
      <c r="O27" s="384">
        <v>12</v>
      </c>
      <c r="P27" s="278">
        <v>18</v>
      </c>
      <c r="Q27" s="278">
        <v>26</v>
      </c>
      <c r="R27" s="384">
        <v>54</v>
      </c>
      <c r="S27" s="278">
        <v>58</v>
      </c>
      <c r="T27" s="384">
        <v>64</v>
      </c>
      <c r="U27" s="278">
        <v>72</v>
      </c>
      <c r="V27" s="384">
        <v>80</v>
      </c>
      <c r="W27" s="278">
        <v>40</v>
      </c>
      <c r="X27" s="326">
        <f>SUM(H27:J27)</f>
        <v>8471</v>
      </c>
    </row>
    <row r="28" spans="1:26" s="333" customFormat="1" ht="21" x14ac:dyDescent="0.2">
      <c r="A28" s="371" t="s">
        <v>82</v>
      </c>
      <c r="B28" s="371" t="s">
        <v>83</v>
      </c>
      <c r="C28" s="376">
        <v>3</v>
      </c>
      <c r="D28" s="372">
        <v>1</v>
      </c>
      <c r="E28" s="372">
        <v>4</v>
      </c>
      <c r="F28" s="372"/>
      <c r="G28" s="372">
        <v>4</v>
      </c>
      <c r="H28" s="372">
        <v>1547</v>
      </c>
      <c r="I28" s="372">
        <v>417</v>
      </c>
      <c r="J28" s="372">
        <v>1130</v>
      </c>
      <c r="K28" s="372">
        <v>199</v>
      </c>
      <c r="L28" s="377">
        <v>146</v>
      </c>
      <c r="M28" s="377"/>
      <c r="N28" s="380">
        <v>50</v>
      </c>
      <c r="O28" s="376">
        <v>12</v>
      </c>
      <c r="P28" s="372">
        <v>18</v>
      </c>
      <c r="Q28" s="372">
        <v>20</v>
      </c>
      <c r="R28" s="376">
        <v>44</v>
      </c>
      <c r="S28" s="372">
        <v>46</v>
      </c>
      <c r="T28" s="376">
        <v>14</v>
      </c>
      <c r="U28" s="372">
        <v>45</v>
      </c>
      <c r="V28" s="376"/>
      <c r="W28" s="372"/>
      <c r="X28" s="332">
        <f>SUM(O28:W28)</f>
        <v>199</v>
      </c>
    </row>
    <row r="29" spans="1:26" s="78" customFormat="1" ht="15" customHeight="1" x14ac:dyDescent="0.2">
      <c r="A29" s="347" t="s">
        <v>85</v>
      </c>
      <c r="B29" s="347" t="s">
        <v>86</v>
      </c>
      <c r="C29" s="349" t="s">
        <v>179</v>
      </c>
      <c r="D29" s="351" t="s">
        <v>176</v>
      </c>
      <c r="E29" s="351"/>
      <c r="F29" s="351"/>
      <c r="G29" s="33">
        <v>1</v>
      </c>
      <c r="H29" s="33">
        <v>1132</v>
      </c>
      <c r="I29" s="33">
        <v>364</v>
      </c>
      <c r="J29" s="351">
        <v>768</v>
      </c>
      <c r="K29" s="351">
        <v>165</v>
      </c>
      <c r="L29" s="64">
        <v>115</v>
      </c>
      <c r="M29" s="64"/>
      <c r="N29" s="63">
        <v>50</v>
      </c>
      <c r="O29" s="35">
        <v>12</v>
      </c>
      <c r="P29" s="33">
        <v>18</v>
      </c>
      <c r="Q29" s="33">
        <v>20</v>
      </c>
      <c r="R29" s="35">
        <v>36</v>
      </c>
      <c r="S29" s="33">
        <v>34</v>
      </c>
      <c r="T29" s="35">
        <v>14</v>
      </c>
      <c r="U29" s="33">
        <v>31</v>
      </c>
      <c r="V29" s="35"/>
      <c r="W29" s="33"/>
      <c r="X29" s="69">
        <f>SUM(O29:W29)</f>
        <v>165</v>
      </c>
    </row>
    <row r="30" spans="1:26" s="78" customFormat="1" ht="13.5" customHeight="1" x14ac:dyDescent="0.2">
      <c r="A30" s="347" t="s">
        <v>87</v>
      </c>
      <c r="B30" s="347" t="s">
        <v>88</v>
      </c>
      <c r="C30" s="349"/>
      <c r="D30" s="351"/>
      <c r="E30" s="351" t="s">
        <v>176</v>
      </c>
      <c r="F30" s="351"/>
      <c r="G30" s="33">
        <v>1</v>
      </c>
      <c r="H30" s="33">
        <v>64</v>
      </c>
      <c r="I30" s="33">
        <v>20</v>
      </c>
      <c r="J30" s="351">
        <v>44</v>
      </c>
      <c r="K30" s="351">
        <v>20</v>
      </c>
      <c r="L30" s="64">
        <v>20</v>
      </c>
      <c r="M30" s="64"/>
      <c r="N30" s="63"/>
      <c r="O30" s="35"/>
      <c r="P30" s="33"/>
      <c r="Q30" s="33"/>
      <c r="R30" s="35">
        <v>8</v>
      </c>
      <c r="S30" s="33">
        <v>12</v>
      </c>
      <c r="T30" s="35"/>
      <c r="U30" s="33"/>
      <c r="V30" s="35"/>
      <c r="W30" s="33"/>
      <c r="X30" s="69">
        <f>SUM(O30:W30)</f>
        <v>20</v>
      </c>
    </row>
    <row r="31" spans="1:26" s="78" customFormat="1" ht="13.5" customHeight="1" x14ac:dyDescent="0.2">
      <c r="A31" s="347" t="s">
        <v>89</v>
      </c>
      <c r="B31" s="347" t="s">
        <v>90</v>
      </c>
      <c r="C31" s="349"/>
      <c r="D31" s="351"/>
      <c r="E31" s="351" t="s">
        <v>176</v>
      </c>
      <c r="F31" s="351"/>
      <c r="G31" s="33">
        <v>1</v>
      </c>
      <c r="H31" s="33">
        <v>99</v>
      </c>
      <c r="I31" s="33">
        <v>33</v>
      </c>
      <c r="J31" s="351">
        <v>66</v>
      </c>
      <c r="K31" s="351">
        <v>14</v>
      </c>
      <c r="L31" s="64">
        <v>14</v>
      </c>
      <c r="M31" s="64"/>
      <c r="N31" s="63"/>
      <c r="O31" s="35"/>
      <c r="P31" s="33"/>
      <c r="Q31" s="33"/>
      <c r="R31" s="35"/>
      <c r="S31" s="33"/>
      <c r="T31" s="35"/>
      <c r="U31" s="33">
        <v>14</v>
      </c>
      <c r="V31" s="35"/>
      <c r="W31" s="33"/>
      <c r="X31" s="69">
        <f>SUM(O31:W31)</f>
        <v>14</v>
      </c>
    </row>
    <row r="32" spans="1:26" s="78" customFormat="1" ht="11.25" x14ac:dyDescent="0.2">
      <c r="A32" s="347" t="s">
        <v>91</v>
      </c>
      <c r="B32" s="347" t="s">
        <v>92</v>
      </c>
      <c r="C32" s="454" t="s">
        <v>180</v>
      </c>
      <c r="D32" s="351"/>
      <c r="E32" s="423" t="s">
        <v>176</v>
      </c>
      <c r="F32" s="351"/>
      <c r="G32" s="33"/>
      <c r="H32" s="33">
        <v>180</v>
      </c>
      <c r="I32" s="33">
        <v>0</v>
      </c>
      <c r="J32" s="351">
        <v>180</v>
      </c>
      <c r="K32" s="351"/>
      <c r="L32" s="64"/>
      <c r="M32" s="64"/>
      <c r="N32" s="63"/>
      <c r="O32" s="35"/>
      <c r="P32" s="33"/>
      <c r="Q32" s="33"/>
      <c r="R32" s="35"/>
      <c r="S32" s="33"/>
      <c r="T32" s="35"/>
      <c r="U32" s="33"/>
      <c r="V32" s="45" t="s">
        <v>270</v>
      </c>
      <c r="W32" s="45" t="s">
        <v>270</v>
      </c>
      <c r="X32" s="69"/>
      <c r="Y32" s="78">
        <v>72</v>
      </c>
      <c r="Z32" s="78">
        <v>108</v>
      </c>
    </row>
    <row r="33" spans="1:26" s="78" customFormat="1" ht="24.75" customHeight="1" x14ac:dyDescent="0.2">
      <c r="A33" s="347" t="s">
        <v>93</v>
      </c>
      <c r="B33" s="347" t="s">
        <v>94</v>
      </c>
      <c r="C33" s="452"/>
      <c r="D33" s="351"/>
      <c r="E33" s="453"/>
      <c r="F33" s="351"/>
      <c r="G33" s="33"/>
      <c r="H33" s="33">
        <v>72</v>
      </c>
      <c r="I33" s="33">
        <v>0</v>
      </c>
      <c r="J33" s="351">
        <v>72</v>
      </c>
      <c r="K33" s="351"/>
      <c r="L33" s="64"/>
      <c r="M33" s="64"/>
      <c r="N33" s="63"/>
      <c r="O33" s="35"/>
      <c r="P33" s="33"/>
      <c r="Q33" s="33"/>
      <c r="R33" s="35"/>
      <c r="S33" s="33"/>
      <c r="T33" s="35"/>
      <c r="U33" s="33"/>
      <c r="V33" s="35"/>
      <c r="W33" s="45" t="s">
        <v>270</v>
      </c>
      <c r="X33" s="69"/>
      <c r="Z33" s="78">
        <v>72</v>
      </c>
    </row>
    <row r="34" spans="1:26" s="333" customFormat="1" ht="34.5" customHeight="1" x14ac:dyDescent="0.2">
      <c r="A34" s="371" t="s">
        <v>95</v>
      </c>
      <c r="B34" s="371" t="s">
        <v>96</v>
      </c>
      <c r="C34" s="376">
        <v>3</v>
      </c>
      <c r="D34" s="372">
        <v>1</v>
      </c>
      <c r="E34" s="372">
        <v>1</v>
      </c>
      <c r="F34" s="372"/>
      <c r="G34" s="372">
        <v>2</v>
      </c>
      <c r="H34" s="372">
        <v>1358</v>
      </c>
      <c r="I34" s="372">
        <v>356</v>
      </c>
      <c r="J34" s="372">
        <v>1002</v>
      </c>
      <c r="K34" s="372">
        <v>171</v>
      </c>
      <c r="L34" s="377">
        <v>121</v>
      </c>
      <c r="M34" s="377"/>
      <c r="N34" s="380">
        <v>50</v>
      </c>
      <c r="O34" s="376"/>
      <c r="P34" s="372"/>
      <c r="Q34" s="372">
        <v>6</v>
      </c>
      <c r="R34" s="376">
        <v>10</v>
      </c>
      <c r="S34" s="372">
        <v>12</v>
      </c>
      <c r="T34" s="376">
        <v>50</v>
      </c>
      <c r="U34" s="372">
        <v>27</v>
      </c>
      <c r="V34" s="376">
        <v>36</v>
      </c>
      <c r="W34" s="372">
        <v>30</v>
      </c>
      <c r="X34" s="332">
        <f>SUM(Q34:W34)</f>
        <v>171</v>
      </c>
    </row>
    <row r="35" spans="1:26" s="78" customFormat="1" ht="36" customHeight="1" x14ac:dyDescent="0.2">
      <c r="A35" s="347" t="s">
        <v>97</v>
      </c>
      <c r="B35" s="347" t="s">
        <v>98</v>
      </c>
      <c r="C35" s="349" t="s">
        <v>176</v>
      </c>
      <c r="D35" s="351" t="s">
        <v>176</v>
      </c>
      <c r="E35" s="351"/>
      <c r="F35" s="351"/>
      <c r="G35" s="33">
        <v>1</v>
      </c>
      <c r="H35" s="33">
        <v>838</v>
      </c>
      <c r="I35" s="351">
        <v>268</v>
      </c>
      <c r="J35" s="351">
        <v>570</v>
      </c>
      <c r="K35" s="351">
        <v>131</v>
      </c>
      <c r="L35" s="64">
        <v>81</v>
      </c>
      <c r="M35" s="64"/>
      <c r="N35" s="63">
        <v>50</v>
      </c>
      <c r="O35" s="35"/>
      <c r="P35" s="33"/>
      <c r="Q35" s="33">
        <v>6</v>
      </c>
      <c r="R35" s="35">
        <v>10</v>
      </c>
      <c r="S35" s="33">
        <v>12</v>
      </c>
      <c r="T35" s="35">
        <v>50</v>
      </c>
      <c r="U35" s="33">
        <v>9</v>
      </c>
      <c r="V35" s="35">
        <v>14</v>
      </c>
      <c r="W35" s="33">
        <v>30</v>
      </c>
      <c r="X35" s="69">
        <f>SUM(Q35:W35)</f>
        <v>131</v>
      </c>
    </row>
    <row r="36" spans="1:26" s="78" customFormat="1" ht="13.5" customHeight="1" x14ac:dyDescent="0.2">
      <c r="A36" s="347" t="s">
        <v>99</v>
      </c>
      <c r="B36" s="347" t="s">
        <v>100</v>
      </c>
      <c r="C36" s="349" t="s">
        <v>176</v>
      </c>
      <c r="D36" s="351"/>
      <c r="E36" s="351"/>
      <c r="F36" s="351"/>
      <c r="G36" s="33">
        <v>1</v>
      </c>
      <c r="H36" s="33">
        <v>268</v>
      </c>
      <c r="I36" s="351">
        <v>88</v>
      </c>
      <c r="J36" s="351">
        <v>180</v>
      </c>
      <c r="K36" s="351">
        <v>40</v>
      </c>
      <c r="L36" s="64">
        <v>40</v>
      </c>
      <c r="M36" s="64"/>
      <c r="N36" s="74"/>
      <c r="O36" s="35"/>
      <c r="P36" s="33"/>
      <c r="Q36" s="33"/>
      <c r="R36" s="35"/>
      <c r="S36" s="33"/>
      <c r="T36" s="35"/>
      <c r="U36" s="33">
        <v>18</v>
      </c>
      <c r="V36" s="35">
        <v>22</v>
      </c>
      <c r="W36" s="33"/>
      <c r="X36" s="69">
        <f>SUM(Q36:W36)</f>
        <v>40</v>
      </c>
    </row>
    <row r="37" spans="1:26" s="78" customFormat="1" ht="11.25" x14ac:dyDescent="0.2">
      <c r="A37" s="347" t="s">
        <v>101</v>
      </c>
      <c r="B37" s="347" t="s">
        <v>92</v>
      </c>
      <c r="C37" s="454" t="s">
        <v>180</v>
      </c>
      <c r="D37" s="351"/>
      <c r="E37" s="423" t="s">
        <v>176</v>
      </c>
      <c r="F37" s="351"/>
      <c r="G37" s="351"/>
      <c r="H37" s="33">
        <v>36</v>
      </c>
      <c r="I37" s="33">
        <v>0</v>
      </c>
      <c r="J37" s="351">
        <v>36</v>
      </c>
      <c r="K37" s="351"/>
      <c r="L37" s="64"/>
      <c r="M37" s="64"/>
      <c r="N37" s="74"/>
      <c r="O37" s="35"/>
      <c r="P37" s="33"/>
      <c r="Q37" s="33"/>
      <c r="R37" s="35"/>
      <c r="S37" s="33"/>
      <c r="T37" s="35"/>
      <c r="U37" s="33"/>
      <c r="V37" s="45" t="s">
        <v>270</v>
      </c>
      <c r="W37" s="379"/>
      <c r="X37" s="69"/>
      <c r="Y37" s="78">
        <v>36</v>
      </c>
    </row>
    <row r="38" spans="1:26" s="78" customFormat="1" ht="22.5" x14ac:dyDescent="0.2">
      <c r="A38" s="347" t="s">
        <v>102</v>
      </c>
      <c r="B38" s="347" t="s">
        <v>94</v>
      </c>
      <c r="C38" s="453"/>
      <c r="D38" s="351"/>
      <c r="E38" s="453"/>
      <c r="F38" s="351"/>
      <c r="G38" s="351"/>
      <c r="H38" s="33">
        <v>216</v>
      </c>
      <c r="I38" s="351">
        <v>0</v>
      </c>
      <c r="J38" s="351">
        <v>216</v>
      </c>
      <c r="K38" s="351"/>
      <c r="L38" s="64"/>
      <c r="M38" s="64"/>
      <c r="N38" s="74"/>
      <c r="O38" s="35"/>
      <c r="P38" s="33"/>
      <c r="Q38" s="33"/>
      <c r="R38" s="35"/>
      <c r="S38" s="33"/>
      <c r="T38" s="35"/>
      <c r="U38" s="33"/>
      <c r="V38" s="45" t="s">
        <v>270</v>
      </c>
      <c r="W38" s="45" t="s">
        <v>270</v>
      </c>
      <c r="X38" s="69"/>
      <c r="Y38" s="78">
        <v>108</v>
      </c>
      <c r="Z38" s="78">
        <v>108</v>
      </c>
    </row>
    <row r="39" spans="1:26" s="333" customFormat="1" ht="56.25" customHeight="1" x14ac:dyDescent="0.2">
      <c r="A39" s="371" t="s">
        <v>103</v>
      </c>
      <c r="B39" s="371" t="s">
        <v>104</v>
      </c>
      <c r="C39" s="376">
        <v>2</v>
      </c>
      <c r="D39" s="372"/>
      <c r="E39" s="372">
        <v>1</v>
      </c>
      <c r="F39" s="372"/>
      <c r="G39" s="372">
        <v>1</v>
      </c>
      <c r="H39" s="372">
        <v>205</v>
      </c>
      <c r="I39" s="375">
        <v>56</v>
      </c>
      <c r="J39" s="372">
        <v>149</v>
      </c>
      <c r="K39" s="372">
        <v>30</v>
      </c>
      <c r="L39" s="377">
        <v>27</v>
      </c>
      <c r="M39" s="377">
        <v>3</v>
      </c>
      <c r="N39" s="378"/>
      <c r="O39" s="376"/>
      <c r="P39" s="372"/>
      <c r="Q39" s="372"/>
      <c r="R39" s="376"/>
      <c r="S39" s="372"/>
      <c r="T39" s="376"/>
      <c r="U39" s="372"/>
      <c r="V39" s="376">
        <v>20</v>
      </c>
      <c r="W39" s="372">
        <v>10</v>
      </c>
      <c r="X39" s="332">
        <f>SUM(O39:W39)</f>
        <v>30</v>
      </c>
    </row>
    <row r="40" spans="1:26" s="78" customFormat="1" ht="45.75" customHeight="1" x14ac:dyDescent="0.2">
      <c r="A40" s="360" t="s">
        <v>105</v>
      </c>
      <c r="B40" s="360" t="s">
        <v>169</v>
      </c>
      <c r="C40" s="361" t="s">
        <v>176</v>
      </c>
      <c r="D40" s="361"/>
      <c r="E40" s="361"/>
      <c r="F40" s="361"/>
      <c r="G40" s="33">
        <v>1</v>
      </c>
      <c r="H40" s="33">
        <v>169</v>
      </c>
      <c r="I40" s="33">
        <v>56</v>
      </c>
      <c r="J40" s="361">
        <v>113</v>
      </c>
      <c r="K40" s="361">
        <v>30</v>
      </c>
      <c r="L40" s="26">
        <v>27</v>
      </c>
      <c r="M40" s="26">
        <v>3</v>
      </c>
      <c r="N40" s="45"/>
      <c r="O40" s="33"/>
      <c r="P40" s="33"/>
      <c r="Q40" s="33"/>
      <c r="R40" s="33"/>
      <c r="S40" s="33"/>
      <c r="T40" s="33"/>
      <c r="U40" s="33"/>
      <c r="V40" s="33">
        <v>20</v>
      </c>
      <c r="W40" s="33">
        <v>10</v>
      </c>
      <c r="X40" s="69">
        <f>SUM(V40:W40)</f>
        <v>30</v>
      </c>
    </row>
    <row r="41" spans="1:26" s="78" customFormat="1" ht="22.5" x14ac:dyDescent="0.2">
      <c r="A41" s="360" t="s">
        <v>106</v>
      </c>
      <c r="B41" s="360" t="s">
        <v>94</v>
      </c>
      <c r="C41" s="33" t="s">
        <v>180</v>
      </c>
      <c r="D41" s="361"/>
      <c r="E41" s="361" t="s">
        <v>176</v>
      </c>
      <c r="F41" s="361"/>
      <c r="G41" s="361"/>
      <c r="H41" s="33">
        <v>36</v>
      </c>
      <c r="I41" s="361">
        <v>0</v>
      </c>
      <c r="J41" s="361">
        <v>36</v>
      </c>
      <c r="K41" s="361"/>
      <c r="L41" s="26"/>
      <c r="M41" s="26"/>
      <c r="N41" s="45"/>
      <c r="O41" s="33"/>
      <c r="P41" s="33"/>
      <c r="Q41" s="33"/>
      <c r="R41" s="33"/>
      <c r="S41" s="33"/>
      <c r="T41" s="33"/>
      <c r="U41" s="33"/>
      <c r="V41" s="33"/>
      <c r="W41" s="45" t="s">
        <v>270</v>
      </c>
      <c r="X41" s="69"/>
      <c r="Y41" s="78">
        <v>36</v>
      </c>
    </row>
    <row r="42" spans="1:26" s="333" customFormat="1" ht="31.5" customHeight="1" x14ac:dyDescent="0.2">
      <c r="A42" s="371" t="s">
        <v>107</v>
      </c>
      <c r="B42" s="371" t="s">
        <v>108</v>
      </c>
      <c r="C42" s="372" t="s">
        <v>176</v>
      </c>
      <c r="D42" s="372"/>
      <c r="E42" s="372">
        <v>3</v>
      </c>
      <c r="F42" s="372"/>
      <c r="G42" s="372">
        <v>2</v>
      </c>
      <c r="H42" s="372">
        <v>298</v>
      </c>
      <c r="I42" s="375">
        <v>62</v>
      </c>
      <c r="J42" s="372">
        <v>236</v>
      </c>
      <c r="K42" s="372">
        <v>24</v>
      </c>
      <c r="L42" s="372">
        <v>22</v>
      </c>
      <c r="M42" s="372">
        <v>2</v>
      </c>
      <c r="N42" s="372"/>
      <c r="O42" s="372"/>
      <c r="P42" s="372"/>
      <c r="Q42" s="372"/>
      <c r="R42" s="372"/>
      <c r="S42" s="372"/>
      <c r="T42" s="372"/>
      <c r="U42" s="372"/>
      <c r="V42" s="372">
        <v>24</v>
      </c>
      <c r="W42" s="372"/>
      <c r="X42" s="332">
        <f>SUM(V42:W42)</f>
        <v>24</v>
      </c>
    </row>
    <row r="43" spans="1:26" s="78" customFormat="1" ht="15" customHeight="1" x14ac:dyDescent="0.2">
      <c r="A43" s="360" t="s">
        <v>109</v>
      </c>
      <c r="B43" s="360" t="s">
        <v>110</v>
      </c>
      <c r="C43" s="361"/>
      <c r="D43" s="361"/>
      <c r="E43" s="361" t="s">
        <v>176</v>
      </c>
      <c r="F43" s="361"/>
      <c r="G43" s="33">
        <v>1</v>
      </c>
      <c r="H43" s="33">
        <v>92</v>
      </c>
      <c r="I43" s="33">
        <v>30</v>
      </c>
      <c r="J43" s="361">
        <v>62</v>
      </c>
      <c r="K43" s="361">
        <v>12</v>
      </c>
      <c r="L43" s="26">
        <v>10</v>
      </c>
      <c r="M43" s="26">
        <v>2</v>
      </c>
      <c r="N43" s="45"/>
      <c r="O43" s="33"/>
      <c r="P43" s="33"/>
      <c r="Q43" s="33"/>
      <c r="R43" s="33"/>
      <c r="S43" s="33"/>
      <c r="T43" s="33"/>
      <c r="U43" s="33"/>
      <c r="V43" s="33">
        <v>12</v>
      </c>
      <c r="W43" s="33"/>
      <c r="X43" s="69">
        <f>SUM(V43:W43)</f>
        <v>12</v>
      </c>
    </row>
    <row r="44" spans="1:26" s="78" customFormat="1" ht="14.25" customHeight="1" x14ac:dyDescent="0.2">
      <c r="A44" s="360" t="s">
        <v>111</v>
      </c>
      <c r="B44" s="360" t="s">
        <v>112</v>
      </c>
      <c r="C44" s="361"/>
      <c r="D44" s="361"/>
      <c r="E44" s="361" t="s">
        <v>176</v>
      </c>
      <c r="F44" s="361"/>
      <c r="G44" s="33">
        <v>1</v>
      </c>
      <c r="H44" s="33">
        <v>98</v>
      </c>
      <c r="I44" s="33">
        <v>32</v>
      </c>
      <c r="J44" s="361">
        <v>66</v>
      </c>
      <c r="K44" s="361">
        <v>12</v>
      </c>
      <c r="L44" s="26">
        <v>12</v>
      </c>
      <c r="M44" s="26"/>
      <c r="N44" s="45"/>
      <c r="O44" s="33"/>
      <c r="P44" s="33"/>
      <c r="Q44" s="33"/>
      <c r="R44" s="33"/>
      <c r="S44" s="33"/>
      <c r="T44" s="33"/>
      <c r="U44" s="33"/>
      <c r="V44" s="33">
        <v>12</v>
      </c>
      <c r="W44" s="33"/>
      <c r="X44" s="69">
        <f>SUM(V44:W44)</f>
        <v>12</v>
      </c>
    </row>
    <row r="45" spans="1:26" s="78" customFormat="1" ht="22.5" x14ac:dyDescent="0.2">
      <c r="A45" s="360" t="s">
        <v>113</v>
      </c>
      <c r="B45" s="360" t="s">
        <v>94</v>
      </c>
      <c r="C45" s="33" t="s">
        <v>180</v>
      </c>
      <c r="D45" s="361"/>
      <c r="E45" s="361" t="s">
        <v>176</v>
      </c>
      <c r="F45" s="361"/>
      <c r="G45" s="361"/>
      <c r="H45" s="33">
        <v>108</v>
      </c>
      <c r="I45" s="33">
        <v>0</v>
      </c>
      <c r="J45" s="361">
        <v>108</v>
      </c>
      <c r="K45" s="361"/>
      <c r="L45" s="26"/>
      <c r="M45" s="26"/>
      <c r="N45" s="45"/>
      <c r="O45" s="33"/>
      <c r="P45" s="33"/>
      <c r="Q45" s="33"/>
      <c r="R45" s="33"/>
      <c r="S45" s="33"/>
      <c r="T45" s="33"/>
      <c r="U45" s="33"/>
      <c r="V45" s="45">
        <f>SUM(V42:V44)</f>
        <v>48</v>
      </c>
      <c r="W45" s="45" t="s">
        <v>270</v>
      </c>
      <c r="X45" s="69">
        <f>SUM(V45:W45)</f>
        <v>48</v>
      </c>
      <c r="Y45" s="78">
        <v>108</v>
      </c>
    </row>
    <row r="46" spans="1:26" s="333" customFormat="1" ht="54" customHeight="1" x14ac:dyDescent="0.2">
      <c r="A46" s="371" t="s">
        <v>114</v>
      </c>
      <c r="B46" s="371" t="s">
        <v>115</v>
      </c>
      <c r="C46" s="372">
        <v>1</v>
      </c>
      <c r="D46" s="372"/>
      <c r="E46" s="372"/>
      <c r="F46" s="372"/>
      <c r="G46" s="372"/>
      <c r="H46" s="372">
        <v>216</v>
      </c>
      <c r="I46" s="372">
        <v>0</v>
      </c>
      <c r="J46" s="372">
        <v>216</v>
      </c>
      <c r="K46" s="372"/>
      <c r="L46" s="373"/>
      <c r="M46" s="373"/>
      <c r="N46" s="374"/>
      <c r="O46" s="372"/>
      <c r="P46" s="372"/>
      <c r="Q46" s="372"/>
      <c r="R46" s="372"/>
      <c r="S46" s="372"/>
      <c r="T46" s="372"/>
      <c r="U46" s="372"/>
      <c r="V46" s="372"/>
      <c r="W46" s="372"/>
      <c r="X46" s="334"/>
    </row>
    <row r="47" spans="1:26" s="78" customFormat="1" ht="11.25" x14ac:dyDescent="0.2">
      <c r="A47" s="360" t="s">
        <v>116</v>
      </c>
      <c r="B47" s="360" t="s">
        <v>92</v>
      </c>
      <c r="C47" s="495" t="s">
        <v>180</v>
      </c>
      <c r="D47" s="361"/>
      <c r="E47" s="492" t="s">
        <v>176</v>
      </c>
      <c r="F47" s="361"/>
      <c r="G47" s="361"/>
      <c r="H47" s="33">
        <v>36</v>
      </c>
      <c r="I47" s="33">
        <v>0</v>
      </c>
      <c r="J47" s="361">
        <v>36</v>
      </c>
      <c r="K47" s="361"/>
      <c r="L47" s="26"/>
      <c r="M47" s="26"/>
      <c r="N47" s="45"/>
      <c r="O47" s="33"/>
      <c r="P47" s="33"/>
      <c r="Q47" s="33"/>
      <c r="R47" s="33"/>
      <c r="S47" s="45" t="s">
        <v>270</v>
      </c>
      <c r="T47" s="33"/>
      <c r="U47" s="33"/>
      <c r="V47" s="33"/>
      <c r="W47" s="33"/>
      <c r="X47" s="69"/>
      <c r="Y47" s="78">
        <v>216</v>
      </c>
    </row>
    <row r="48" spans="1:26" s="78" customFormat="1" ht="11.25" x14ac:dyDescent="0.2">
      <c r="A48" s="360" t="s">
        <v>117</v>
      </c>
      <c r="B48" s="360" t="s">
        <v>118</v>
      </c>
      <c r="C48" s="495"/>
      <c r="D48" s="361"/>
      <c r="E48" s="492"/>
      <c r="F48" s="361"/>
      <c r="G48" s="361"/>
      <c r="H48" s="33">
        <v>180</v>
      </c>
      <c r="I48" s="33">
        <v>0</v>
      </c>
      <c r="J48" s="361">
        <v>180</v>
      </c>
      <c r="K48" s="361"/>
      <c r="L48" s="26"/>
      <c r="M48" s="26"/>
      <c r="N48" s="45"/>
      <c r="O48" s="33"/>
      <c r="P48" s="33"/>
      <c r="Q48" s="33"/>
      <c r="R48" s="33"/>
      <c r="S48" s="45" t="s">
        <v>270</v>
      </c>
      <c r="T48" s="33"/>
      <c r="U48" s="33"/>
      <c r="V48" s="33"/>
      <c r="W48" s="33"/>
      <c r="X48" s="69"/>
    </row>
    <row r="49" spans="1:24" s="10" customFormat="1" ht="15" customHeight="1" x14ac:dyDescent="0.2">
      <c r="A49" s="496" t="s">
        <v>119</v>
      </c>
      <c r="B49" s="496"/>
      <c r="C49" s="496"/>
      <c r="D49" s="496"/>
      <c r="E49" s="496"/>
      <c r="F49" s="496"/>
      <c r="G49" s="496"/>
      <c r="H49" s="365">
        <f>SUM(H8+H13+H16)</f>
        <v>5442</v>
      </c>
      <c r="I49" s="365">
        <f>SUM(I8+I13+I16)</f>
        <v>1554</v>
      </c>
      <c r="J49" s="365">
        <f>SUM(J8+J13+J16)</f>
        <v>3888</v>
      </c>
      <c r="K49" s="365">
        <f>SUM(K8+K13+K16)</f>
        <v>600</v>
      </c>
      <c r="L49" s="365">
        <v>446</v>
      </c>
      <c r="M49" s="365">
        <v>54</v>
      </c>
      <c r="N49" s="365">
        <v>100</v>
      </c>
      <c r="O49" s="365">
        <f>SUM(O8+O13+O16)</f>
        <v>40</v>
      </c>
      <c r="P49" s="365">
        <f>SUM(P8+P13+P16)</f>
        <v>60</v>
      </c>
      <c r="Q49" s="365">
        <f>SUM(Q8+Q13+Q16)</f>
        <v>60</v>
      </c>
      <c r="R49" s="365">
        <f>SUM(R8+R16)</f>
        <v>80</v>
      </c>
      <c r="S49" s="365">
        <f>SUM(S8+S16)</f>
        <v>80</v>
      </c>
      <c r="T49" s="365">
        <f>SUM(T8+T16)</f>
        <v>80</v>
      </c>
      <c r="U49" s="365">
        <f>SUM(U8+U16)</f>
        <v>80</v>
      </c>
      <c r="V49" s="365">
        <f>SUM(V16)</f>
        <v>80</v>
      </c>
      <c r="W49" s="365">
        <f>SUM(W16)</f>
        <v>40</v>
      </c>
      <c r="X49" s="44">
        <f>SUM(O49:W49)</f>
        <v>600</v>
      </c>
    </row>
    <row r="50" spans="1:24" s="10" customFormat="1" ht="14.25" customHeight="1" x14ac:dyDescent="0.2">
      <c r="A50" s="347" t="s">
        <v>120</v>
      </c>
      <c r="B50" s="347" t="s">
        <v>206</v>
      </c>
      <c r="C50" s="340" t="s">
        <v>122</v>
      </c>
      <c r="D50" s="340"/>
      <c r="E50" s="340"/>
      <c r="F50" s="340"/>
      <c r="G50" s="340"/>
      <c r="H50" s="340"/>
      <c r="I50" s="340"/>
      <c r="J50" s="322"/>
      <c r="K50" s="352"/>
      <c r="L50" s="348"/>
      <c r="M50" s="348"/>
      <c r="N50" s="13"/>
      <c r="O50" s="14"/>
      <c r="P50" s="340"/>
      <c r="Q50" s="340"/>
      <c r="R50" s="14"/>
      <c r="S50" s="340"/>
      <c r="T50" s="14"/>
      <c r="U50" s="340"/>
      <c r="V50" s="14"/>
      <c r="W50" s="340" t="s">
        <v>122</v>
      </c>
      <c r="X50" s="75"/>
    </row>
    <row r="51" spans="1:24" s="10" customFormat="1" ht="14.25" customHeight="1" x14ac:dyDescent="0.2">
      <c r="A51" s="347" t="s">
        <v>126</v>
      </c>
      <c r="B51" s="347" t="s">
        <v>207</v>
      </c>
      <c r="C51" s="340" t="s">
        <v>128</v>
      </c>
      <c r="D51" s="340"/>
      <c r="E51" s="340"/>
      <c r="F51" s="340"/>
      <c r="G51" s="340"/>
      <c r="H51" s="340"/>
      <c r="I51" s="340"/>
      <c r="J51" s="322"/>
      <c r="K51" s="352"/>
      <c r="L51" s="348"/>
      <c r="M51" s="348"/>
      <c r="N51" s="13"/>
      <c r="O51" s="14"/>
      <c r="P51" s="340"/>
      <c r="Q51" s="340"/>
      <c r="R51" s="14"/>
      <c r="S51" s="340"/>
      <c r="T51" s="14"/>
      <c r="U51" s="340"/>
      <c r="V51" s="14"/>
      <c r="W51" s="340" t="s">
        <v>128</v>
      </c>
      <c r="X51" s="75"/>
    </row>
    <row r="52" spans="1:24" s="10" customFormat="1" ht="21.75" customHeight="1" x14ac:dyDescent="0.2">
      <c r="A52" s="347" t="s">
        <v>132</v>
      </c>
      <c r="B52" s="347" t="s">
        <v>130</v>
      </c>
      <c r="C52" s="340" t="s">
        <v>122</v>
      </c>
      <c r="D52" s="340"/>
      <c r="E52" s="340"/>
      <c r="F52" s="340"/>
      <c r="G52" s="340"/>
      <c r="H52" s="340"/>
      <c r="I52" s="340"/>
      <c r="J52" s="322"/>
      <c r="K52" s="352"/>
      <c r="L52" s="348"/>
      <c r="M52" s="348"/>
      <c r="N52" s="13"/>
      <c r="O52" s="14"/>
      <c r="P52" s="340"/>
      <c r="Q52" s="340"/>
      <c r="R52" s="14"/>
      <c r="S52" s="340"/>
      <c r="T52" s="14"/>
      <c r="U52" s="340"/>
      <c r="V52" s="14"/>
      <c r="W52" s="340" t="s">
        <v>122</v>
      </c>
      <c r="X52" s="75"/>
    </row>
    <row r="53" spans="1:24" s="10" customFormat="1" ht="16.5" customHeight="1" x14ac:dyDescent="0.2">
      <c r="A53" s="347" t="s">
        <v>129</v>
      </c>
      <c r="B53" s="347" t="s">
        <v>133</v>
      </c>
      <c r="C53" s="340" t="s">
        <v>208</v>
      </c>
      <c r="D53" s="340"/>
      <c r="E53" s="340"/>
      <c r="F53" s="340"/>
      <c r="G53" s="340"/>
      <c r="H53" s="340"/>
      <c r="I53" s="340"/>
      <c r="J53" s="322"/>
      <c r="K53" s="352"/>
      <c r="L53" s="348"/>
      <c r="M53" s="348"/>
      <c r="N53" s="13"/>
      <c r="O53" s="14"/>
      <c r="P53" s="340"/>
      <c r="Q53" s="340"/>
      <c r="R53" s="14"/>
      <c r="S53" s="340"/>
      <c r="T53" s="14"/>
      <c r="U53" s="340"/>
      <c r="V53" s="14"/>
      <c r="W53" s="340" t="s">
        <v>208</v>
      </c>
      <c r="X53" s="75"/>
    </row>
    <row r="54" spans="1:24" s="10" customFormat="1" ht="15" customHeight="1" x14ac:dyDescent="0.2">
      <c r="A54" s="347" t="s">
        <v>135</v>
      </c>
      <c r="B54" s="346" t="s">
        <v>136</v>
      </c>
      <c r="C54" s="340" t="s">
        <v>137</v>
      </c>
      <c r="D54" s="340"/>
      <c r="E54" s="340"/>
      <c r="F54" s="340"/>
      <c r="G54" s="340"/>
      <c r="H54" s="340"/>
      <c r="I54" s="340"/>
      <c r="J54" s="322"/>
      <c r="K54" s="352"/>
      <c r="L54" s="348"/>
      <c r="M54" s="348"/>
      <c r="N54" s="13"/>
      <c r="O54" s="14"/>
      <c r="P54" s="340"/>
      <c r="Q54" s="340"/>
      <c r="R54" s="14"/>
      <c r="S54" s="340"/>
      <c r="T54" s="14"/>
      <c r="U54" s="340"/>
      <c r="V54" s="14"/>
      <c r="W54" s="340"/>
      <c r="X54" s="75"/>
    </row>
    <row r="55" spans="1:24" s="10" customFormat="1" ht="15" customHeight="1" x14ac:dyDescent="0.2">
      <c r="A55" s="508" t="s">
        <v>209</v>
      </c>
      <c r="B55" s="509"/>
      <c r="C55" s="509"/>
      <c r="D55" s="509"/>
      <c r="E55" s="509"/>
      <c r="F55" s="509"/>
      <c r="G55" s="493" t="s">
        <v>210</v>
      </c>
      <c r="H55" s="508" t="s">
        <v>141</v>
      </c>
      <c r="I55" s="509"/>
      <c r="J55" s="509"/>
      <c r="K55" s="509"/>
      <c r="L55" s="509"/>
      <c r="M55" s="509"/>
      <c r="N55" s="510"/>
      <c r="O55" s="14">
        <v>40</v>
      </c>
      <c r="P55" s="340">
        <v>60</v>
      </c>
      <c r="Q55" s="340">
        <v>60</v>
      </c>
      <c r="R55" s="14">
        <v>80</v>
      </c>
      <c r="S55" s="340">
        <v>80</v>
      </c>
      <c r="T55" s="14">
        <v>80</v>
      </c>
      <c r="U55" s="340">
        <v>80</v>
      </c>
      <c r="V55" s="14">
        <v>80</v>
      </c>
      <c r="W55" s="340">
        <v>40</v>
      </c>
      <c r="X55" s="75">
        <f>SUM(O55:W55)</f>
        <v>600</v>
      </c>
    </row>
    <row r="56" spans="1:24" s="10" customFormat="1" ht="15" customHeight="1" x14ac:dyDescent="0.2">
      <c r="A56" s="508" t="s">
        <v>211</v>
      </c>
      <c r="B56" s="509"/>
      <c r="C56" s="509"/>
      <c r="D56" s="509"/>
      <c r="E56" s="509"/>
      <c r="F56" s="509"/>
      <c r="G56" s="493"/>
      <c r="H56" s="508" t="s">
        <v>142</v>
      </c>
      <c r="I56" s="509"/>
      <c r="J56" s="509"/>
      <c r="K56" s="509"/>
      <c r="L56" s="509"/>
      <c r="M56" s="509"/>
      <c r="N56" s="510"/>
      <c r="O56" s="14"/>
      <c r="P56" s="340"/>
      <c r="Q56" s="340"/>
      <c r="R56" s="14"/>
      <c r="S56" s="340">
        <v>216</v>
      </c>
      <c r="T56" s="14"/>
      <c r="U56" s="340"/>
      <c r="V56" s="14">
        <v>216</v>
      </c>
      <c r="W56" s="340">
        <v>432</v>
      </c>
      <c r="X56" s="75">
        <f>SUM(O56:W56)</f>
        <v>864</v>
      </c>
    </row>
    <row r="57" spans="1:24" s="10" customFormat="1" ht="15" customHeight="1" x14ac:dyDescent="0.2">
      <c r="A57" s="508" t="s">
        <v>212</v>
      </c>
      <c r="B57" s="509"/>
      <c r="C57" s="509"/>
      <c r="D57" s="509"/>
      <c r="E57" s="509"/>
      <c r="F57" s="509"/>
      <c r="G57" s="493"/>
      <c r="H57" s="508" t="s">
        <v>143</v>
      </c>
      <c r="I57" s="509"/>
      <c r="J57" s="509"/>
      <c r="K57" s="509"/>
      <c r="L57" s="509"/>
      <c r="M57" s="509"/>
      <c r="N57" s="510"/>
      <c r="O57" s="14"/>
      <c r="P57" s="340"/>
      <c r="Q57" s="340">
        <v>2</v>
      </c>
      <c r="R57" s="14">
        <v>1</v>
      </c>
      <c r="S57" s="340">
        <v>2</v>
      </c>
      <c r="T57" s="14"/>
      <c r="U57" s="340">
        <v>1</v>
      </c>
      <c r="V57" s="14">
        <v>1</v>
      </c>
      <c r="W57" s="340">
        <v>2</v>
      </c>
      <c r="X57" s="75"/>
    </row>
    <row r="58" spans="1:24" s="10" customFormat="1" ht="15" customHeight="1" x14ac:dyDescent="0.2">
      <c r="A58" s="77"/>
      <c r="B58" s="359"/>
      <c r="C58" s="76"/>
      <c r="D58" s="76"/>
      <c r="E58" s="76"/>
      <c r="F58" s="76"/>
      <c r="G58" s="493"/>
      <c r="H58" s="508" t="s">
        <v>144</v>
      </c>
      <c r="I58" s="509"/>
      <c r="J58" s="509"/>
      <c r="K58" s="509"/>
      <c r="L58" s="509"/>
      <c r="M58" s="509"/>
      <c r="N58" s="510"/>
      <c r="O58" s="14"/>
      <c r="P58" s="340">
        <v>2</v>
      </c>
      <c r="Q58" s="340">
        <v>4</v>
      </c>
      <c r="R58" s="14"/>
      <c r="S58" s="340"/>
      <c r="T58" s="14">
        <v>1</v>
      </c>
      <c r="U58" s="340">
        <v>3</v>
      </c>
      <c r="V58" s="14">
        <v>3</v>
      </c>
      <c r="W58" s="340"/>
      <c r="X58" s="75"/>
    </row>
    <row r="59" spans="1:24" s="10" customFormat="1" ht="15" customHeight="1" x14ac:dyDescent="0.2">
      <c r="A59" s="77"/>
      <c r="B59" s="77"/>
      <c r="C59" s="76"/>
      <c r="D59" s="76"/>
      <c r="E59" s="76"/>
      <c r="F59" s="76"/>
      <c r="G59" s="493"/>
      <c r="H59" s="508" t="s">
        <v>145</v>
      </c>
      <c r="I59" s="509"/>
      <c r="J59" s="509"/>
      <c r="K59" s="509"/>
      <c r="L59" s="509"/>
      <c r="M59" s="509"/>
      <c r="N59" s="510"/>
      <c r="O59" s="14"/>
      <c r="P59" s="340"/>
      <c r="Q59" s="340"/>
      <c r="R59" s="14">
        <v>1</v>
      </c>
      <c r="S59" s="340">
        <v>2</v>
      </c>
      <c r="T59" s="14"/>
      <c r="U59" s="340"/>
      <c r="V59" s="14"/>
      <c r="W59" s="340"/>
      <c r="X59" s="75"/>
    </row>
    <row r="61" spans="1:24" x14ac:dyDescent="0.25">
      <c r="J61">
        <f>SUM(J28+J34+J39+J42+J46)</f>
        <v>2733</v>
      </c>
    </row>
  </sheetData>
  <mergeCells count="38">
    <mergeCell ref="H4:J4"/>
    <mergeCell ref="K4:N5"/>
    <mergeCell ref="A55:F55"/>
    <mergeCell ref="G55:G59"/>
    <mergeCell ref="H55:N55"/>
    <mergeCell ref="A56:F56"/>
    <mergeCell ref="H56:N56"/>
    <mergeCell ref="A57:F57"/>
    <mergeCell ref="H57:N57"/>
    <mergeCell ref="H58:N58"/>
    <mergeCell ref="H59:N59"/>
    <mergeCell ref="T5:U6"/>
    <mergeCell ref="C47:C48"/>
    <mergeCell ref="E47:E48"/>
    <mergeCell ref="A49:G49"/>
    <mergeCell ref="A25:B25"/>
    <mergeCell ref="C32:C33"/>
    <mergeCell ref="E32:E33"/>
    <mergeCell ref="C37:C38"/>
    <mergeCell ref="E37:E38"/>
    <mergeCell ref="J5:J7"/>
    <mergeCell ref="L6:N6"/>
    <mergeCell ref="O3:W4"/>
    <mergeCell ref="A1:W2"/>
    <mergeCell ref="A3:A7"/>
    <mergeCell ref="B3:B7"/>
    <mergeCell ref="C3:C7"/>
    <mergeCell ref="D3:D7"/>
    <mergeCell ref="E3:E7"/>
    <mergeCell ref="F3:F7"/>
    <mergeCell ref="G3:G7"/>
    <mergeCell ref="H3:N3"/>
    <mergeCell ref="V5:W6"/>
    <mergeCell ref="K6:K7"/>
    <mergeCell ref="H5:H7"/>
    <mergeCell ref="I5:I7"/>
    <mergeCell ref="O5:Q6"/>
    <mergeCell ref="R5:S6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7"/>
  <sheetViews>
    <sheetView topLeftCell="A46" zoomScale="90" zoomScaleNormal="90" workbookViewId="0">
      <selection activeCell="Q77" sqref="Q77"/>
    </sheetView>
  </sheetViews>
  <sheetFormatPr defaultRowHeight="15" x14ac:dyDescent="0.25"/>
  <cols>
    <col min="1" max="1" width="4" style="83" customWidth="1"/>
    <col min="2" max="2" width="9.140625" customWidth="1"/>
    <col min="3" max="3" width="44.140625" customWidth="1"/>
    <col min="4" max="4" width="5.42578125" customWidth="1"/>
    <col min="5" max="5" width="6.28515625" customWidth="1"/>
    <col min="6" max="6" width="4.7109375" customWidth="1"/>
    <col min="7" max="7" width="7.7109375" customWidth="1"/>
    <col min="8" max="8" width="4.7109375" customWidth="1"/>
    <col min="9" max="9" width="8.140625" customWidth="1"/>
    <col min="10" max="16" width="4.7109375" customWidth="1"/>
  </cols>
  <sheetData>
    <row r="1" spans="1:9" s="10" customFormat="1" ht="31.5" customHeight="1" x14ac:dyDescent="0.2">
      <c r="A1" s="522" t="s">
        <v>242</v>
      </c>
      <c r="B1" s="523"/>
      <c r="C1" s="523"/>
      <c r="D1" s="523"/>
      <c r="E1" s="523"/>
      <c r="F1" s="523"/>
      <c r="G1" s="523"/>
      <c r="H1" s="523"/>
      <c r="I1" s="523"/>
    </row>
    <row r="2" spans="1:9" s="10" customFormat="1" ht="11.45" customHeight="1" x14ac:dyDescent="0.2">
      <c r="A2" s="524" t="s">
        <v>215</v>
      </c>
      <c r="B2" s="526" t="s">
        <v>216</v>
      </c>
      <c r="C2" s="528" t="s">
        <v>217</v>
      </c>
      <c r="D2" s="431" t="s">
        <v>218</v>
      </c>
      <c r="E2" s="530"/>
      <c r="F2" s="431" t="s">
        <v>191</v>
      </c>
      <c r="G2" s="530"/>
      <c r="H2" s="431" t="s">
        <v>192</v>
      </c>
      <c r="I2" s="530"/>
    </row>
    <row r="3" spans="1:9" s="10" customFormat="1" ht="11.45" customHeight="1" thickBot="1" x14ac:dyDescent="0.25">
      <c r="A3" s="525"/>
      <c r="B3" s="527"/>
      <c r="C3" s="529"/>
      <c r="D3" s="128" t="s">
        <v>140</v>
      </c>
      <c r="E3" s="129" t="s">
        <v>219</v>
      </c>
      <c r="F3" s="128" t="s">
        <v>225</v>
      </c>
      <c r="G3" s="127" t="s">
        <v>220</v>
      </c>
      <c r="H3" s="203" t="s">
        <v>225</v>
      </c>
      <c r="I3" s="201" t="s">
        <v>220</v>
      </c>
    </row>
    <row r="4" spans="1:9" s="10" customFormat="1" ht="11.45" customHeight="1" x14ac:dyDescent="0.2">
      <c r="A4" s="97">
        <v>1</v>
      </c>
      <c r="B4" s="193" t="s">
        <v>148</v>
      </c>
      <c r="C4" s="196" t="s">
        <v>149</v>
      </c>
      <c r="D4" s="94">
        <v>195</v>
      </c>
      <c r="E4" s="125">
        <v>195</v>
      </c>
      <c r="F4" s="124">
        <v>74</v>
      </c>
      <c r="G4" s="236" t="s">
        <v>246</v>
      </c>
      <c r="H4" s="192">
        <v>121</v>
      </c>
      <c r="I4" s="235" t="s">
        <v>173</v>
      </c>
    </row>
    <row r="5" spans="1:9" s="10" customFormat="1" ht="11.45" customHeight="1" x14ac:dyDescent="0.2">
      <c r="A5" s="82">
        <v>2</v>
      </c>
      <c r="B5" s="79" t="s">
        <v>150</v>
      </c>
      <c r="C5" s="120" t="s">
        <v>27</v>
      </c>
      <c r="D5" s="88">
        <v>117</v>
      </c>
      <c r="E5" s="113">
        <v>117</v>
      </c>
      <c r="F5" s="35">
        <v>58</v>
      </c>
      <c r="G5" s="236" t="s">
        <v>246</v>
      </c>
      <c r="H5" s="34">
        <v>59</v>
      </c>
      <c r="I5" s="216" t="s">
        <v>223</v>
      </c>
    </row>
    <row r="6" spans="1:9" s="10" customFormat="1" ht="11.45" customHeight="1" x14ac:dyDescent="0.2">
      <c r="A6" s="82">
        <v>3</v>
      </c>
      <c r="B6" s="79" t="s">
        <v>151</v>
      </c>
      <c r="C6" s="120" t="s">
        <v>28</v>
      </c>
      <c r="D6" s="88">
        <v>117</v>
      </c>
      <c r="E6" s="113">
        <v>117</v>
      </c>
      <c r="F6" s="35">
        <v>22</v>
      </c>
      <c r="G6" s="236" t="s">
        <v>246</v>
      </c>
      <c r="H6" s="34">
        <v>95</v>
      </c>
      <c r="I6" s="216" t="s">
        <v>223</v>
      </c>
    </row>
    <row r="7" spans="1:9" s="10" customFormat="1" ht="11.45" customHeight="1" x14ac:dyDescent="0.2">
      <c r="A7" s="82">
        <v>4</v>
      </c>
      <c r="B7" s="79" t="s">
        <v>152</v>
      </c>
      <c r="C7" s="120" t="s">
        <v>33</v>
      </c>
      <c r="D7" s="88">
        <v>117</v>
      </c>
      <c r="E7" s="113">
        <v>117</v>
      </c>
      <c r="F7" s="35">
        <v>22</v>
      </c>
      <c r="G7" s="236" t="s">
        <v>246</v>
      </c>
      <c r="H7" s="34">
        <v>95</v>
      </c>
      <c r="I7" s="237" t="s">
        <v>222</v>
      </c>
    </row>
    <row r="8" spans="1:9" s="10" customFormat="1" ht="11.45" customHeight="1" x14ac:dyDescent="0.2">
      <c r="A8" s="82">
        <v>5</v>
      </c>
      <c r="B8" s="79" t="s">
        <v>153</v>
      </c>
      <c r="C8" s="120" t="s">
        <v>34</v>
      </c>
      <c r="D8" s="88">
        <v>70</v>
      </c>
      <c r="E8" s="113">
        <v>70</v>
      </c>
      <c r="F8" s="35">
        <v>70</v>
      </c>
      <c r="G8" s="216" t="s">
        <v>223</v>
      </c>
      <c r="H8" s="34"/>
      <c r="I8" s="194"/>
    </row>
    <row r="9" spans="1:9" s="10" customFormat="1" ht="11.45" customHeight="1" x14ac:dyDescent="0.2">
      <c r="A9" s="82">
        <v>6</v>
      </c>
      <c r="B9" s="79" t="s">
        <v>154</v>
      </c>
      <c r="C9" s="120" t="s">
        <v>30</v>
      </c>
      <c r="D9" s="88">
        <v>78</v>
      </c>
      <c r="E9" s="113">
        <v>78</v>
      </c>
      <c r="F9" s="35">
        <v>78</v>
      </c>
      <c r="G9" s="216" t="s">
        <v>223</v>
      </c>
      <c r="H9" s="34"/>
      <c r="I9" s="194"/>
    </row>
    <row r="10" spans="1:9" s="10" customFormat="1" ht="11.45" customHeight="1" x14ac:dyDescent="0.2">
      <c r="A10" s="82">
        <v>7</v>
      </c>
      <c r="B10" s="79" t="s">
        <v>155</v>
      </c>
      <c r="C10" s="120" t="s">
        <v>29</v>
      </c>
      <c r="D10" s="88">
        <v>108</v>
      </c>
      <c r="E10" s="113">
        <v>108</v>
      </c>
      <c r="F10" s="35">
        <v>19</v>
      </c>
      <c r="G10" s="195"/>
      <c r="H10" s="34">
        <v>89</v>
      </c>
      <c r="I10" s="216" t="s">
        <v>223</v>
      </c>
    </row>
    <row r="11" spans="1:9" s="10" customFormat="1" ht="11.45" customHeight="1" x14ac:dyDescent="0.2">
      <c r="A11" s="82">
        <v>8</v>
      </c>
      <c r="B11" s="79" t="s">
        <v>156</v>
      </c>
      <c r="C11" s="120" t="s">
        <v>32</v>
      </c>
      <c r="D11" s="88">
        <v>36</v>
      </c>
      <c r="E11" s="113">
        <v>36</v>
      </c>
      <c r="F11" s="35">
        <v>36</v>
      </c>
      <c r="G11" s="216" t="s">
        <v>223</v>
      </c>
      <c r="H11" s="34"/>
      <c r="I11" s="194"/>
    </row>
    <row r="12" spans="1:9" s="10" customFormat="1" ht="11.45" customHeight="1" x14ac:dyDescent="0.2">
      <c r="A12" s="82">
        <v>9</v>
      </c>
      <c r="B12" s="79" t="s">
        <v>157</v>
      </c>
      <c r="C12" s="120" t="s">
        <v>158</v>
      </c>
      <c r="D12" s="88">
        <v>36</v>
      </c>
      <c r="E12" s="113">
        <v>36</v>
      </c>
      <c r="F12" s="35"/>
      <c r="G12" s="195"/>
      <c r="H12" s="34">
        <v>36</v>
      </c>
      <c r="I12" s="216" t="s">
        <v>223</v>
      </c>
    </row>
    <row r="13" spans="1:9" s="10" customFormat="1" ht="11.45" customHeight="1" x14ac:dyDescent="0.2">
      <c r="A13" s="82">
        <v>10</v>
      </c>
      <c r="B13" s="79" t="s">
        <v>159</v>
      </c>
      <c r="C13" s="120" t="s">
        <v>160</v>
      </c>
      <c r="D13" s="88">
        <v>36</v>
      </c>
      <c r="E13" s="113">
        <v>36</v>
      </c>
      <c r="F13" s="35">
        <v>36</v>
      </c>
      <c r="G13" s="216" t="s">
        <v>223</v>
      </c>
      <c r="H13" s="34"/>
      <c r="I13" s="194"/>
    </row>
    <row r="14" spans="1:9" s="10" customFormat="1" ht="22.5" customHeight="1" x14ac:dyDescent="0.2">
      <c r="A14" s="82">
        <v>11</v>
      </c>
      <c r="B14" s="30" t="s">
        <v>161</v>
      </c>
      <c r="C14" s="121" t="s">
        <v>162</v>
      </c>
      <c r="D14" s="88">
        <v>234</v>
      </c>
      <c r="E14" s="81">
        <v>234</v>
      </c>
      <c r="F14" s="34">
        <v>81</v>
      </c>
      <c r="G14" s="236" t="s">
        <v>246</v>
      </c>
      <c r="H14" s="34">
        <v>153</v>
      </c>
      <c r="I14" s="235" t="s">
        <v>173</v>
      </c>
    </row>
    <row r="15" spans="1:9" s="10" customFormat="1" ht="11.45" customHeight="1" x14ac:dyDescent="0.2">
      <c r="A15" s="82">
        <v>12</v>
      </c>
      <c r="B15" s="79" t="s">
        <v>163</v>
      </c>
      <c r="C15" s="120" t="s">
        <v>164</v>
      </c>
      <c r="D15" s="88">
        <v>100</v>
      </c>
      <c r="E15" s="81">
        <v>100</v>
      </c>
      <c r="F15" s="34">
        <v>50</v>
      </c>
      <c r="G15" s="236" t="s">
        <v>246</v>
      </c>
      <c r="H15" s="34">
        <v>50</v>
      </c>
      <c r="I15" s="216" t="s">
        <v>223</v>
      </c>
    </row>
    <row r="16" spans="1:9" s="10" customFormat="1" ht="11.45" customHeight="1" x14ac:dyDescent="0.2">
      <c r="A16" s="82">
        <v>13</v>
      </c>
      <c r="B16" s="30" t="s">
        <v>165</v>
      </c>
      <c r="C16" s="121" t="s">
        <v>37</v>
      </c>
      <c r="D16" s="88">
        <v>121</v>
      </c>
      <c r="E16" s="81">
        <v>121</v>
      </c>
      <c r="F16" s="34">
        <v>66</v>
      </c>
      <c r="G16" s="236" t="s">
        <v>246</v>
      </c>
      <c r="H16" s="34">
        <v>55</v>
      </c>
      <c r="I16" s="235" t="s">
        <v>173</v>
      </c>
    </row>
    <row r="17" spans="1:11" s="10" customFormat="1" ht="11.45" customHeight="1" thickBot="1" x14ac:dyDescent="0.25">
      <c r="A17" s="96">
        <v>14</v>
      </c>
      <c r="B17" s="18" t="s">
        <v>167</v>
      </c>
      <c r="C17" s="166" t="s">
        <v>168</v>
      </c>
      <c r="D17" s="93">
        <v>39</v>
      </c>
      <c r="E17" s="146">
        <v>39</v>
      </c>
      <c r="F17" s="186"/>
      <c r="G17" s="197"/>
      <c r="H17" s="186">
        <v>39</v>
      </c>
      <c r="I17" s="237" t="s">
        <v>222</v>
      </c>
    </row>
    <row r="18" spans="1:11" s="10" customFormat="1" ht="11.45" customHeight="1" thickBot="1" x14ac:dyDescent="0.25">
      <c r="A18" s="531" t="s">
        <v>221</v>
      </c>
      <c r="B18" s="532"/>
      <c r="C18" s="533"/>
      <c r="D18" s="174"/>
      <c r="E18" s="178">
        <f>SUM(E4:E17)</f>
        <v>1404</v>
      </c>
      <c r="F18" s="174">
        <f>SUM(F4:F17)</f>
        <v>612</v>
      </c>
      <c r="G18" s="140"/>
      <c r="H18" s="174">
        <f>SUM(H4:H17)</f>
        <v>792</v>
      </c>
      <c r="I18" s="202"/>
    </row>
    <row r="19" spans="1:11" s="10" customFormat="1" ht="11.45" customHeight="1" x14ac:dyDescent="0.2">
      <c r="A19" s="32"/>
    </row>
    <row r="20" spans="1:11" s="10" customFormat="1" ht="14.25" customHeight="1" x14ac:dyDescent="0.2">
      <c r="A20" s="522" t="s">
        <v>226</v>
      </c>
      <c r="B20" s="523"/>
      <c r="C20" s="523"/>
      <c r="D20" s="523"/>
      <c r="E20" s="523"/>
      <c r="F20" s="523"/>
      <c r="G20" s="523"/>
      <c r="H20" s="523"/>
      <c r="I20" s="523"/>
    </row>
    <row r="21" spans="1:11" s="10" customFormat="1" ht="11.45" customHeight="1" x14ac:dyDescent="0.2">
      <c r="A21" s="524" t="s">
        <v>215</v>
      </c>
      <c r="B21" s="526" t="s">
        <v>216</v>
      </c>
      <c r="C21" s="528" t="s">
        <v>217</v>
      </c>
      <c r="D21" s="431" t="s">
        <v>218</v>
      </c>
      <c r="E21" s="530"/>
      <c r="F21" s="431" t="s">
        <v>193</v>
      </c>
      <c r="G21" s="530"/>
      <c r="H21" s="431" t="s">
        <v>194</v>
      </c>
      <c r="I21" s="530"/>
    </row>
    <row r="22" spans="1:11" s="10" customFormat="1" ht="11.45" customHeight="1" thickBot="1" x14ac:dyDescent="0.25">
      <c r="A22" s="525"/>
      <c r="B22" s="527"/>
      <c r="C22" s="529"/>
      <c r="D22" s="128" t="s">
        <v>140</v>
      </c>
      <c r="E22" s="129" t="s">
        <v>219</v>
      </c>
      <c r="F22" s="128" t="s">
        <v>225</v>
      </c>
      <c r="G22" s="127" t="s">
        <v>220</v>
      </c>
      <c r="H22" s="128" t="s">
        <v>225</v>
      </c>
      <c r="I22" s="127" t="s">
        <v>220</v>
      </c>
    </row>
    <row r="23" spans="1:11" s="10" customFormat="1" ht="11.45" customHeight="1" x14ac:dyDescent="0.2">
      <c r="A23" s="97">
        <v>1</v>
      </c>
      <c r="B23" s="17" t="s">
        <v>43</v>
      </c>
      <c r="C23" s="200" t="s">
        <v>28</v>
      </c>
      <c r="D23" s="94">
        <v>48</v>
      </c>
      <c r="E23" s="229">
        <f t="shared" ref="E23:E33" si="0">SUM(F23:H23)</f>
        <v>48</v>
      </c>
      <c r="F23" s="124">
        <v>48</v>
      </c>
      <c r="G23" s="233" t="s">
        <v>223</v>
      </c>
      <c r="H23" s="124"/>
      <c r="I23" s="199"/>
    </row>
    <row r="24" spans="1:11" s="10" customFormat="1" ht="11.45" customHeight="1" x14ac:dyDescent="0.2">
      <c r="A24" s="82">
        <v>2</v>
      </c>
      <c r="B24" s="263" t="s">
        <v>44</v>
      </c>
      <c r="C24" s="120" t="s">
        <v>27</v>
      </c>
      <c r="D24" s="88">
        <v>168</v>
      </c>
      <c r="E24" s="230">
        <f t="shared" si="0"/>
        <v>80</v>
      </c>
      <c r="F24" s="35">
        <v>50</v>
      </c>
      <c r="G24" s="236" t="s">
        <v>246</v>
      </c>
      <c r="H24" s="35">
        <v>30</v>
      </c>
      <c r="I24" s="216" t="s">
        <v>247</v>
      </c>
    </row>
    <row r="25" spans="1:11" s="10" customFormat="1" ht="11.45" customHeight="1" x14ac:dyDescent="0.2">
      <c r="A25" s="82">
        <v>3</v>
      </c>
      <c r="B25" s="263" t="s">
        <v>45</v>
      </c>
      <c r="C25" s="120" t="s">
        <v>33</v>
      </c>
      <c r="D25" s="88">
        <v>168</v>
      </c>
      <c r="E25" s="230">
        <f t="shared" si="0"/>
        <v>78</v>
      </c>
      <c r="F25" s="35">
        <v>34</v>
      </c>
      <c r="G25" s="237" t="s">
        <v>222</v>
      </c>
      <c r="H25" s="35">
        <v>44</v>
      </c>
      <c r="I25" s="237" t="s">
        <v>222</v>
      </c>
    </row>
    <row r="26" spans="1:11" s="10" customFormat="1" ht="11.45" customHeight="1" x14ac:dyDescent="0.2">
      <c r="A26" s="82">
        <v>4</v>
      </c>
      <c r="B26" s="263" t="s">
        <v>50</v>
      </c>
      <c r="C26" s="120" t="s">
        <v>36</v>
      </c>
      <c r="D26" s="88">
        <v>56</v>
      </c>
      <c r="E26" s="230">
        <f t="shared" si="0"/>
        <v>56</v>
      </c>
      <c r="F26" s="35">
        <v>56</v>
      </c>
      <c r="G26" s="216" t="s">
        <v>223</v>
      </c>
      <c r="H26" s="35"/>
      <c r="I26" s="144"/>
    </row>
    <row r="27" spans="1:11" s="10" customFormat="1" ht="11.45" customHeight="1" x14ac:dyDescent="0.2">
      <c r="A27" s="82">
        <v>5</v>
      </c>
      <c r="B27" s="263" t="s">
        <v>51</v>
      </c>
      <c r="C27" s="120" t="s">
        <v>52</v>
      </c>
      <c r="D27" s="88">
        <v>56</v>
      </c>
      <c r="E27" s="230">
        <f t="shared" si="0"/>
        <v>56</v>
      </c>
      <c r="F27" s="35"/>
      <c r="G27" s="37"/>
      <c r="H27" s="35">
        <v>56</v>
      </c>
      <c r="I27" s="216" t="s">
        <v>223</v>
      </c>
    </row>
    <row r="28" spans="1:11" s="10" customFormat="1" ht="11.25" customHeight="1" x14ac:dyDescent="0.2">
      <c r="A28" s="82">
        <v>6</v>
      </c>
      <c r="B28" s="27" t="s">
        <v>58</v>
      </c>
      <c r="C28" s="198" t="s">
        <v>205</v>
      </c>
      <c r="D28" s="88">
        <v>96</v>
      </c>
      <c r="E28" s="230">
        <v>96</v>
      </c>
      <c r="F28" s="35">
        <v>40</v>
      </c>
      <c r="G28" s="236" t="s">
        <v>246</v>
      </c>
      <c r="H28" s="35">
        <v>56</v>
      </c>
      <c r="I28" s="216" t="s">
        <v>223</v>
      </c>
      <c r="J28" s="10" t="s">
        <v>250</v>
      </c>
    </row>
    <row r="29" spans="1:11" s="10" customFormat="1" ht="11.45" customHeight="1" x14ac:dyDescent="0.2">
      <c r="A29" s="82">
        <v>7</v>
      </c>
      <c r="B29" s="28" t="s">
        <v>60</v>
      </c>
      <c r="C29" s="120" t="s">
        <v>61</v>
      </c>
      <c r="D29" s="88">
        <v>102</v>
      </c>
      <c r="E29" s="230">
        <f t="shared" si="0"/>
        <v>102</v>
      </c>
      <c r="F29" s="35">
        <v>64</v>
      </c>
      <c r="G29" s="236" t="s">
        <v>246</v>
      </c>
      <c r="H29" s="35">
        <v>38</v>
      </c>
      <c r="I29" s="235" t="s">
        <v>173</v>
      </c>
      <c r="J29" s="10" t="s">
        <v>251</v>
      </c>
    </row>
    <row r="30" spans="1:11" s="10" customFormat="1" ht="11.45" customHeight="1" x14ac:dyDescent="0.2">
      <c r="A30" s="82">
        <v>8</v>
      </c>
      <c r="B30" s="27" t="s">
        <v>62</v>
      </c>
      <c r="C30" s="120" t="s">
        <v>63</v>
      </c>
      <c r="D30" s="88">
        <v>36</v>
      </c>
      <c r="E30" s="230">
        <f t="shared" si="0"/>
        <v>36</v>
      </c>
      <c r="F30" s="35">
        <v>36</v>
      </c>
      <c r="G30" s="216" t="s">
        <v>223</v>
      </c>
      <c r="H30" s="35"/>
      <c r="I30" s="144"/>
      <c r="J30" s="10" t="s">
        <v>252</v>
      </c>
    </row>
    <row r="31" spans="1:11" s="10" customFormat="1" ht="11.45" customHeight="1" x14ac:dyDescent="0.2">
      <c r="A31" s="82">
        <v>9</v>
      </c>
      <c r="B31" s="263" t="s">
        <v>71</v>
      </c>
      <c r="C31" s="120" t="s">
        <v>72</v>
      </c>
      <c r="D31" s="88">
        <v>68</v>
      </c>
      <c r="E31" s="230">
        <f t="shared" si="0"/>
        <v>68</v>
      </c>
      <c r="F31" s="35">
        <v>32</v>
      </c>
      <c r="G31" s="236" t="s">
        <v>246</v>
      </c>
      <c r="H31" s="35">
        <v>36</v>
      </c>
      <c r="I31" s="216" t="s">
        <v>223</v>
      </c>
    </row>
    <row r="32" spans="1:11" s="10" customFormat="1" ht="11.45" customHeight="1" x14ac:dyDescent="0.2">
      <c r="A32" s="82">
        <v>10</v>
      </c>
      <c r="B32" s="263" t="s">
        <v>85</v>
      </c>
      <c r="C32" s="120" t="s">
        <v>86</v>
      </c>
      <c r="D32" s="88">
        <v>732</v>
      </c>
      <c r="E32" s="230">
        <f t="shared" si="0"/>
        <v>268</v>
      </c>
      <c r="F32" s="35">
        <v>144</v>
      </c>
      <c r="G32" s="216" t="s">
        <v>247</v>
      </c>
      <c r="H32" s="35">
        <v>124</v>
      </c>
      <c r="I32" s="216" t="s">
        <v>223</v>
      </c>
      <c r="J32" s="10" t="s">
        <v>250</v>
      </c>
      <c r="K32" s="10" t="s">
        <v>259</v>
      </c>
    </row>
    <row r="33" spans="1:16" s="10" customFormat="1" ht="24" customHeight="1" x14ac:dyDescent="0.2">
      <c r="A33" s="82">
        <v>11</v>
      </c>
      <c r="B33" s="263" t="s">
        <v>97</v>
      </c>
      <c r="C33" s="120" t="s">
        <v>98</v>
      </c>
      <c r="D33" s="88">
        <v>530</v>
      </c>
      <c r="E33" s="230">
        <f t="shared" si="0"/>
        <v>204</v>
      </c>
      <c r="F33" s="35">
        <v>108</v>
      </c>
      <c r="G33" s="216" t="s">
        <v>247</v>
      </c>
      <c r="H33" s="35">
        <v>96</v>
      </c>
      <c r="I33" s="216" t="s">
        <v>223</v>
      </c>
      <c r="J33" s="520" t="s">
        <v>253</v>
      </c>
      <c r="K33" s="512"/>
      <c r="L33" s="512"/>
      <c r="M33" s="512"/>
      <c r="N33" s="512"/>
      <c r="O33" s="512"/>
      <c r="P33" s="512"/>
    </row>
    <row r="34" spans="1:16" s="10" customFormat="1" ht="35.25" customHeight="1" x14ac:dyDescent="0.2">
      <c r="A34" s="82">
        <v>12</v>
      </c>
      <c r="B34" s="87" t="s">
        <v>114</v>
      </c>
      <c r="C34" s="153" t="s">
        <v>115</v>
      </c>
      <c r="D34" s="108">
        <v>312</v>
      </c>
      <c r="E34" s="230"/>
      <c r="F34" s="108"/>
      <c r="G34" s="107"/>
      <c r="H34" s="108"/>
      <c r="I34" s="239" t="s">
        <v>224</v>
      </c>
      <c r="J34" s="520" t="s">
        <v>256</v>
      </c>
      <c r="K34" s="512"/>
      <c r="L34" s="512"/>
      <c r="M34" s="512"/>
      <c r="N34" s="512"/>
    </row>
    <row r="35" spans="1:16" s="10" customFormat="1" ht="12.75" customHeight="1" x14ac:dyDescent="0.2">
      <c r="A35" s="228">
        <v>13</v>
      </c>
      <c r="B35" s="263" t="s">
        <v>248</v>
      </c>
      <c r="C35" s="120" t="s">
        <v>244</v>
      </c>
      <c r="D35" s="108">
        <v>60</v>
      </c>
      <c r="E35" s="230">
        <v>60</v>
      </c>
      <c r="F35" s="223"/>
      <c r="G35" s="227"/>
      <c r="H35" s="223">
        <v>60</v>
      </c>
      <c r="I35" s="235" t="s">
        <v>173</v>
      </c>
      <c r="J35" s="511" t="s">
        <v>254</v>
      </c>
      <c r="K35" s="521"/>
      <c r="L35" s="521"/>
      <c r="M35" s="521"/>
      <c r="N35" s="521"/>
    </row>
    <row r="36" spans="1:16" s="10" customFormat="1" ht="11.45" customHeight="1" x14ac:dyDescent="0.2">
      <c r="A36" s="82">
        <v>14</v>
      </c>
      <c r="B36" s="263" t="s">
        <v>116</v>
      </c>
      <c r="C36" s="120" t="s">
        <v>92</v>
      </c>
      <c r="D36" s="88">
        <v>72</v>
      </c>
      <c r="E36" s="230">
        <v>72</v>
      </c>
      <c r="F36" s="35"/>
      <c r="G36" s="37"/>
      <c r="H36" s="35">
        <v>72</v>
      </c>
      <c r="I36" s="216" t="s">
        <v>223</v>
      </c>
      <c r="J36" s="511" t="s">
        <v>255</v>
      </c>
      <c r="K36" s="521"/>
      <c r="L36" s="521"/>
      <c r="M36" s="521"/>
      <c r="N36" s="265"/>
    </row>
    <row r="37" spans="1:16" s="10" customFormat="1" ht="11.45" customHeight="1" thickBot="1" x14ac:dyDescent="0.25">
      <c r="A37" s="96">
        <v>15</v>
      </c>
      <c r="B37" s="18" t="s">
        <v>117</v>
      </c>
      <c r="C37" s="166" t="s">
        <v>118</v>
      </c>
      <c r="D37" s="93">
        <v>180</v>
      </c>
      <c r="E37" s="231">
        <f>SUM(F37:H37)</f>
        <v>180</v>
      </c>
      <c r="F37" s="131"/>
      <c r="G37" s="133"/>
      <c r="H37" s="131">
        <v>180</v>
      </c>
      <c r="I37" s="234" t="s">
        <v>223</v>
      </c>
      <c r="J37" s="511"/>
      <c r="K37" s="521"/>
      <c r="L37" s="521"/>
      <c r="M37" s="521"/>
      <c r="N37" s="265"/>
    </row>
    <row r="38" spans="1:16" s="10" customFormat="1" ht="11.45" customHeight="1" thickBot="1" x14ac:dyDescent="0.25">
      <c r="A38" s="531" t="s">
        <v>221</v>
      </c>
      <c r="B38" s="532"/>
      <c r="C38" s="533"/>
      <c r="D38" s="174"/>
      <c r="E38" s="232">
        <f>SUM(E23:E37)</f>
        <v>1404</v>
      </c>
      <c r="F38" s="175">
        <f>SUM(F23:F37)</f>
        <v>612</v>
      </c>
      <c r="G38" s="140"/>
      <c r="H38" s="175">
        <f>SUM(H24:H37)</f>
        <v>792</v>
      </c>
      <c r="I38" s="140"/>
    </row>
    <row r="39" spans="1:16" s="10" customFormat="1" ht="11.45" customHeight="1" x14ac:dyDescent="0.2">
      <c r="A39" s="32"/>
    </row>
    <row r="40" spans="1:16" s="10" customFormat="1" ht="14.25" customHeight="1" x14ac:dyDescent="0.2">
      <c r="A40" s="522" t="s">
        <v>227</v>
      </c>
      <c r="B40" s="523"/>
      <c r="C40" s="523"/>
      <c r="D40" s="523"/>
      <c r="E40" s="523"/>
      <c r="F40" s="523"/>
      <c r="G40" s="523"/>
      <c r="H40" s="523"/>
      <c r="I40" s="523"/>
    </row>
    <row r="41" spans="1:16" s="10" customFormat="1" ht="11.45" customHeight="1" x14ac:dyDescent="0.2">
      <c r="A41" s="524" t="s">
        <v>215</v>
      </c>
      <c r="B41" s="526" t="s">
        <v>216</v>
      </c>
      <c r="C41" s="528" t="s">
        <v>217</v>
      </c>
      <c r="D41" s="431" t="s">
        <v>218</v>
      </c>
      <c r="E41" s="530"/>
      <c r="F41" s="431" t="s">
        <v>195</v>
      </c>
      <c r="G41" s="530"/>
      <c r="H41" s="431" t="s">
        <v>196</v>
      </c>
      <c r="I41" s="530"/>
      <c r="J41" s="267"/>
      <c r="K41" s="267"/>
      <c r="L41" s="267"/>
      <c r="M41" s="267"/>
      <c r="N41" s="267"/>
      <c r="O41" s="267"/>
      <c r="P41" s="267"/>
    </row>
    <row r="42" spans="1:16" s="10" customFormat="1" ht="11.45" customHeight="1" thickBot="1" x14ac:dyDescent="0.25">
      <c r="A42" s="525"/>
      <c r="B42" s="538"/>
      <c r="C42" s="539"/>
      <c r="D42" s="128" t="s">
        <v>140</v>
      </c>
      <c r="E42" s="240" t="s">
        <v>219</v>
      </c>
      <c r="F42" s="128" t="s">
        <v>225</v>
      </c>
      <c r="G42" s="127" t="s">
        <v>220</v>
      </c>
      <c r="H42" s="128" t="s">
        <v>225</v>
      </c>
      <c r="I42" s="127" t="s">
        <v>220</v>
      </c>
      <c r="J42" s="267"/>
      <c r="K42" s="267"/>
      <c r="L42" s="267"/>
      <c r="M42" s="267"/>
      <c r="N42" s="267"/>
      <c r="O42" s="267"/>
      <c r="P42" s="267"/>
    </row>
    <row r="43" spans="1:16" s="10" customFormat="1" ht="11.45" customHeight="1" x14ac:dyDescent="0.2">
      <c r="A43" s="244">
        <v>1</v>
      </c>
      <c r="B43" s="263" t="s">
        <v>44</v>
      </c>
      <c r="C43" s="263" t="s">
        <v>27</v>
      </c>
      <c r="D43" s="94">
        <v>168</v>
      </c>
      <c r="E43" s="241">
        <f t="shared" ref="E43:E52" si="1">SUM(F43:I43)</f>
        <v>88</v>
      </c>
      <c r="F43" s="124">
        <v>40</v>
      </c>
      <c r="G43" s="236" t="s">
        <v>246</v>
      </c>
      <c r="H43" s="124">
        <v>48</v>
      </c>
      <c r="I43" s="216" t="s">
        <v>223</v>
      </c>
      <c r="J43" s="267"/>
      <c r="K43" s="267"/>
      <c r="L43" s="267"/>
      <c r="M43" s="267"/>
      <c r="N43" s="267"/>
      <c r="O43" s="267"/>
      <c r="P43" s="267"/>
    </row>
    <row r="44" spans="1:16" s="10" customFormat="1" ht="11.45" customHeight="1" x14ac:dyDescent="0.2">
      <c r="A44" s="245">
        <v>2</v>
      </c>
      <c r="B44" s="263" t="s">
        <v>45</v>
      </c>
      <c r="C44" s="263" t="s">
        <v>33</v>
      </c>
      <c r="D44" s="88">
        <v>168</v>
      </c>
      <c r="E44" s="242">
        <f t="shared" si="1"/>
        <v>62</v>
      </c>
      <c r="F44" s="35">
        <v>24</v>
      </c>
      <c r="G44" s="238" t="s">
        <v>222</v>
      </c>
      <c r="H44" s="35">
        <v>38</v>
      </c>
      <c r="I44" s="37" t="s">
        <v>222</v>
      </c>
      <c r="J44" s="267"/>
      <c r="K44" s="267"/>
      <c r="L44" s="267"/>
      <c r="M44" s="267"/>
      <c r="N44" s="267"/>
      <c r="O44" s="267"/>
      <c r="P44" s="267"/>
    </row>
    <row r="45" spans="1:16" s="10" customFormat="1" ht="11.45" customHeight="1" x14ac:dyDescent="0.2">
      <c r="A45" s="245">
        <v>3</v>
      </c>
      <c r="B45" s="263" t="s">
        <v>64</v>
      </c>
      <c r="C45" s="263" t="s">
        <v>65</v>
      </c>
      <c r="D45" s="88">
        <v>62</v>
      </c>
      <c r="E45" s="242">
        <f t="shared" si="1"/>
        <v>62</v>
      </c>
      <c r="F45" s="35"/>
      <c r="G45" s="25"/>
      <c r="H45" s="35">
        <v>62</v>
      </c>
      <c r="I45" s="235" t="s">
        <v>173</v>
      </c>
      <c r="J45" s="517" t="s">
        <v>257</v>
      </c>
      <c r="K45" s="518"/>
      <c r="L45" s="518"/>
      <c r="M45" s="518"/>
      <c r="N45" s="267"/>
      <c r="O45" s="267"/>
      <c r="P45" s="267"/>
    </row>
    <row r="46" spans="1:16" s="10" customFormat="1" ht="11.45" customHeight="1" x14ac:dyDescent="0.2">
      <c r="A46" s="245">
        <v>4</v>
      </c>
      <c r="B46" s="263" t="s">
        <v>67</v>
      </c>
      <c r="C46" s="263" t="s">
        <v>68</v>
      </c>
      <c r="D46" s="88">
        <v>74</v>
      </c>
      <c r="E46" s="242">
        <f t="shared" si="1"/>
        <v>74</v>
      </c>
      <c r="F46" s="35">
        <v>50</v>
      </c>
      <c r="G46" s="236" t="s">
        <v>246</v>
      </c>
      <c r="H46" s="35">
        <v>24</v>
      </c>
      <c r="I46" s="216" t="s">
        <v>223</v>
      </c>
      <c r="J46" s="267"/>
      <c r="K46" s="267"/>
      <c r="L46" s="267"/>
      <c r="M46" s="267"/>
      <c r="N46" s="267"/>
      <c r="O46" s="267"/>
      <c r="P46" s="267"/>
    </row>
    <row r="47" spans="1:16" s="10" customFormat="1" ht="11.45" customHeight="1" x14ac:dyDescent="0.2">
      <c r="A47" s="246">
        <v>5</v>
      </c>
      <c r="B47" s="270" t="s">
        <v>82</v>
      </c>
      <c r="C47" s="87" t="s">
        <v>83</v>
      </c>
      <c r="D47" s="108">
        <v>1060</v>
      </c>
      <c r="E47" s="113"/>
      <c r="F47" s="114"/>
      <c r="G47" s="101"/>
      <c r="H47" s="114"/>
      <c r="I47" s="239" t="s">
        <v>224</v>
      </c>
      <c r="J47" s="511" t="s">
        <v>263</v>
      </c>
      <c r="K47" s="512"/>
      <c r="L47" s="512"/>
      <c r="M47" s="512"/>
      <c r="N47" s="512"/>
      <c r="O47" s="512"/>
      <c r="P47" s="512"/>
    </row>
    <row r="48" spans="1:16" s="10" customFormat="1" ht="11.45" customHeight="1" x14ac:dyDescent="0.2">
      <c r="A48" s="245">
        <v>6</v>
      </c>
      <c r="B48" s="263" t="s">
        <v>85</v>
      </c>
      <c r="C48" s="263" t="s">
        <v>86</v>
      </c>
      <c r="D48" s="88">
        <v>732</v>
      </c>
      <c r="E48" s="242">
        <f t="shared" si="1"/>
        <v>464</v>
      </c>
      <c r="F48" s="35">
        <v>242</v>
      </c>
      <c r="G48" s="235" t="s">
        <v>173</v>
      </c>
      <c r="H48" s="35">
        <v>222</v>
      </c>
      <c r="I48" s="235" t="s">
        <v>173</v>
      </c>
      <c r="J48" s="517" t="s">
        <v>258</v>
      </c>
      <c r="K48" s="519"/>
      <c r="L48" s="519"/>
      <c r="M48" s="519"/>
      <c r="N48" s="519"/>
      <c r="O48" s="519"/>
      <c r="P48" s="519"/>
    </row>
    <row r="49" spans="1:16" s="10" customFormat="1" ht="11.45" customHeight="1" x14ac:dyDescent="0.2">
      <c r="A49" s="245">
        <v>7</v>
      </c>
      <c r="B49" s="260" t="s">
        <v>87</v>
      </c>
      <c r="C49" s="260" t="s">
        <v>88</v>
      </c>
      <c r="D49" s="88">
        <v>76</v>
      </c>
      <c r="E49" s="242">
        <f t="shared" si="1"/>
        <v>76</v>
      </c>
      <c r="F49" s="35">
        <v>48</v>
      </c>
      <c r="G49" s="216" t="s">
        <v>247</v>
      </c>
      <c r="H49" s="35">
        <v>28</v>
      </c>
      <c r="I49" s="216" t="s">
        <v>223</v>
      </c>
      <c r="J49" s="267" t="s">
        <v>251</v>
      </c>
      <c r="K49" s="267"/>
      <c r="L49" s="267"/>
      <c r="M49" s="267"/>
      <c r="N49" s="267"/>
      <c r="O49" s="267"/>
      <c r="P49" s="267"/>
    </row>
    <row r="50" spans="1:16" s="10" customFormat="1" ht="11.45" customHeight="1" x14ac:dyDescent="0.2">
      <c r="A50" s="245">
        <v>8</v>
      </c>
      <c r="B50" s="263" t="s">
        <v>91</v>
      </c>
      <c r="C50" s="263" t="s">
        <v>92</v>
      </c>
      <c r="D50" s="88">
        <v>180</v>
      </c>
      <c r="E50" s="242">
        <f t="shared" si="1"/>
        <v>180</v>
      </c>
      <c r="F50" s="35">
        <v>84</v>
      </c>
      <c r="G50" s="236" t="s">
        <v>246</v>
      </c>
      <c r="H50" s="35">
        <v>96</v>
      </c>
      <c r="I50" s="216" t="s">
        <v>223</v>
      </c>
      <c r="J50" s="517" t="s">
        <v>260</v>
      </c>
      <c r="K50" s="518"/>
      <c r="L50" s="518"/>
      <c r="M50" s="518"/>
      <c r="N50" s="518"/>
      <c r="O50" s="518"/>
      <c r="P50" s="518"/>
    </row>
    <row r="51" spans="1:16" s="10" customFormat="1" ht="11.45" customHeight="1" x14ac:dyDescent="0.2">
      <c r="A51" s="245">
        <v>9</v>
      </c>
      <c r="B51" s="263" t="s">
        <v>93</v>
      </c>
      <c r="C51" s="263" t="s">
        <v>249</v>
      </c>
      <c r="D51" s="223">
        <v>72</v>
      </c>
      <c r="E51" s="242">
        <v>72</v>
      </c>
      <c r="F51" s="35"/>
      <c r="G51" s="37"/>
      <c r="H51" s="35">
        <v>72</v>
      </c>
      <c r="I51" s="216" t="s">
        <v>223</v>
      </c>
      <c r="J51" s="517" t="s">
        <v>257</v>
      </c>
      <c r="K51" s="518"/>
      <c r="L51" s="518"/>
      <c r="M51" s="518"/>
      <c r="N51" s="518"/>
      <c r="O51" s="518"/>
      <c r="P51" s="518"/>
    </row>
    <row r="52" spans="1:16" s="10" customFormat="1" ht="23.25" customHeight="1" x14ac:dyDescent="0.2">
      <c r="A52" s="245">
        <v>10</v>
      </c>
      <c r="B52" s="263" t="s">
        <v>97</v>
      </c>
      <c r="C52" s="263" t="s">
        <v>98</v>
      </c>
      <c r="D52" s="88">
        <v>530</v>
      </c>
      <c r="E52" s="242">
        <f t="shared" si="1"/>
        <v>250</v>
      </c>
      <c r="F52" s="131">
        <v>124</v>
      </c>
      <c r="G52" s="234" t="s">
        <v>247</v>
      </c>
      <c r="H52" s="35">
        <v>126</v>
      </c>
      <c r="I52" s="235" t="s">
        <v>173</v>
      </c>
      <c r="J52" s="511" t="s">
        <v>261</v>
      </c>
      <c r="K52" s="512"/>
      <c r="L52" s="512"/>
      <c r="M52" s="512"/>
      <c r="N52" s="512"/>
      <c r="O52" s="512"/>
      <c r="P52" s="512"/>
    </row>
    <row r="53" spans="1:16" s="10" customFormat="1" ht="9.75" customHeight="1" x14ac:dyDescent="0.2">
      <c r="A53" s="245"/>
      <c r="B53" s="260" t="s">
        <v>101</v>
      </c>
      <c r="C53" s="260" t="s">
        <v>92</v>
      </c>
      <c r="D53" s="264">
        <v>36</v>
      </c>
      <c r="E53" s="268">
        <v>36</v>
      </c>
      <c r="F53" s="269"/>
      <c r="G53" s="269"/>
      <c r="H53" s="35">
        <v>36</v>
      </c>
      <c r="I53" s="219" t="s">
        <v>223</v>
      </c>
      <c r="J53" s="10" t="s">
        <v>265</v>
      </c>
      <c r="K53" s="265"/>
      <c r="L53" s="265"/>
      <c r="M53" s="265"/>
      <c r="N53" s="265"/>
      <c r="O53" s="265"/>
      <c r="P53" s="265"/>
    </row>
    <row r="54" spans="1:16" s="10" customFormat="1" ht="11.25" customHeight="1" thickBot="1" x14ac:dyDescent="0.25">
      <c r="A54" s="245">
        <v>11</v>
      </c>
      <c r="B54" s="263" t="s">
        <v>99</v>
      </c>
      <c r="C54" s="263" t="s">
        <v>100</v>
      </c>
      <c r="D54" s="88">
        <v>180</v>
      </c>
      <c r="E54" s="242">
        <v>40</v>
      </c>
      <c r="F54" s="124"/>
      <c r="G54" s="150"/>
      <c r="H54" s="35">
        <v>40</v>
      </c>
      <c r="I54" s="216" t="s">
        <v>223</v>
      </c>
      <c r="J54" s="267" t="s">
        <v>250</v>
      </c>
      <c r="K54" s="267"/>
      <c r="L54" s="267"/>
      <c r="M54" s="267"/>
      <c r="N54" s="267"/>
      <c r="O54" s="267"/>
      <c r="P54" s="267"/>
    </row>
    <row r="55" spans="1:16" s="10" customFormat="1" ht="11.45" customHeight="1" thickBot="1" x14ac:dyDescent="0.25">
      <c r="A55" s="534" t="s">
        <v>221</v>
      </c>
      <c r="B55" s="535"/>
      <c r="C55" s="536"/>
      <c r="D55" s="174"/>
      <c r="E55" s="232">
        <f>SUM(E43:E54)</f>
        <v>1404</v>
      </c>
      <c r="F55" s="175">
        <f>SUM(F43:F54)</f>
        <v>612</v>
      </c>
      <c r="G55" s="140"/>
      <c r="H55" s="175">
        <f>SUM(H43:H54)</f>
        <v>792</v>
      </c>
      <c r="I55" s="140"/>
      <c r="J55" s="266"/>
      <c r="K55" s="266"/>
      <c r="L55" s="266"/>
      <c r="M55" s="266"/>
      <c r="N55" s="266"/>
      <c r="O55" s="266"/>
      <c r="P55" s="266"/>
    </row>
    <row r="56" spans="1:16" s="10" customFormat="1" ht="11.45" customHeight="1" x14ac:dyDescent="0.2">
      <c r="A56" s="32"/>
    </row>
    <row r="57" spans="1:16" s="10" customFormat="1" ht="14.25" customHeight="1" x14ac:dyDescent="0.2">
      <c r="A57" s="522" t="s">
        <v>228</v>
      </c>
      <c r="B57" s="523"/>
      <c r="C57" s="523"/>
      <c r="D57" s="523"/>
      <c r="E57" s="523"/>
      <c r="F57" s="523"/>
      <c r="G57" s="523"/>
      <c r="H57" s="523"/>
      <c r="I57" s="523"/>
    </row>
    <row r="58" spans="1:16" s="10" customFormat="1" ht="11.25" hidden="1" customHeight="1" x14ac:dyDescent="0.2">
      <c r="A58" s="524" t="s">
        <v>215</v>
      </c>
      <c r="B58" s="526" t="s">
        <v>216</v>
      </c>
      <c r="C58" s="526" t="s">
        <v>217</v>
      </c>
      <c r="D58" s="492" t="s">
        <v>218</v>
      </c>
      <c r="E58" s="492"/>
      <c r="F58" s="492" t="s">
        <v>191</v>
      </c>
      <c r="G58" s="492"/>
      <c r="H58" s="492" t="s">
        <v>192</v>
      </c>
      <c r="I58" s="492"/>
    </row>
    <row r="59" spans="1:16" s="10" customFormat="1" ht="11.25" hidden="1" customHeight="1" x14ac:dyDescent="0.2">
      <c r="A59" s="524"/>
      <c r="B59" s="526"/>
      <c r="C59" s="526"/>
      <c r="D59" s="80" t="s">
        <v>140</v>
      </c>
      <c r="E59" s="81" t="s">
        <v>219</v>
      </c>
      <c r="F59" s="80" t="s">
        <v>225</v>
      </c>
      <c r="G59" s="80" t="s">
        <v>220</v>
      </c>
      <c r="H59" s="80" t="s">
        <v>225</v>
      </c>
      <c r="I59" s="80" t="s">
        <v>220</v>
      </c>
    </row>
    <row r="60" spans="1:16" s="10" customFormat="1" ht="11.25" hidden="1" customHeight="1" x14ac:dyDescent="0.2">
      <c r="A60" s="82"/>
      <c r="B60" s="79" t="s">
        <v>41</v>
      </c>
      <c r="C60" s="79" t="s">
        <v>42</v>
      </c>
      <c r="D60" s="80">
        <v>48</v>
      </c>
      <c r="E60" s="26"/>
      <c r="F60" s="34"/>
      <c r="G60" s="37"/>
      <c r="H60" s="35"/>
      <c r="I60" s="36"/>
    </row>
    <row r="61" spans="1:16" s="10" customFormat="1" ht="11.25" hidden="1" customHeight="1" x14ac:dyDescent="0.2">
      <c r="A61" s="82"/>
      <c r="B61" s="79" t="s">
        <v>43</v>
      </c>
      <c r="C61" s="79" t="s">
        <v>28</v>
      </c>
      <c r="D61" s="80">
        <v>48</v>
      </c>
      <c r="E61" s="26"/>
      <c r="F61" s="34"/>
      <c r="G61" s="37"/>
      <c r="H61" s="39">
        <v>48</v>
      </c>
      <c r="I61" s="36"/>
    </row>
    <row r="62" spans="1:16" s="10" customFormat="1" ht="11.25" hidden="1" customHeight="1" x14ac:dyDescent="0.2">
      <c r="A62" s="82"/>
      <c r="B62" s="79" t="s">
        <v>44</v>
      </c>
      <c r="C62" s="79" t="s">
        <v>27</v>
      </c>
      <c r="D62" s="80">
        <v>168</v>
      </c>
      <c r="E62" s="26"/>
      <c r="F62" s="34"/>
      <c r="G62" s="37"/>
      <c r="H62" s="35">
        <v>50</v>
      </c>
      <c r="I62" s="36">
        <v>30</v>
      </c>
    </row>
    <row r="63" spans="1:16" s="10" customFormat="1" ht="11.25" customHeight="1" x14ac:dyDescent="0.2">
      <c r="A63" s="524" t="s">
        <v>215</v>
      </c>
      <c r="B63" s="526" t="s">
        <v>216</v>
      </c>
      <c r="C63" s="528" t="s">
        <v>217</v>
      </c>
      <c r="D63" s="431" t="s">
        <v>218</v>
      </c>
      <c r="E63" s="530"/>
      <c r="F63" s="431" t="s">
        <v>197</v>
      </c>
      <c r="G63" s="530"/>
      <c r="H63" s="431" t="s">
        <v>198</v>
      </c>
      <c r="I63" s="530"/>
    </row>
    <row r="64" spans="1:16" s="10" customFormat="1" ht="11.25" customHeight="1" x14ac:dyDescent="0.2">
      <c r="A64" s="537"/>
      <c r="B64" s="538"/>
      <c r="C64" s="539"/>
      <c r="D64" s="226" t="s">
        <v>140</v>
      </c>
      <c r="E64" s="243" t="s">
        <v>219</v>
      </c>
      <c r="F64" s="226" t="s">
        <v>225</v>
      </c>
      <c r="G64" s="255" t="s">
        <v>220</v>
      </c>
      <c r="H64" s="226" t="s">
        <v>225</v>
      </c>
      <c r="I64" s="255" t="s">
        <v>220</v>
      </c>
    </row>
    <row r="65" spans="1:13" s="10" customFormat="1" ht="11.25" customHeight="1" x14ac:dyDescent="0.2">
      <c r="A65" s="245">
        <v>1</v>
      </c>
      <c r="B65" s="224" t="s">
        <v>41</v>
      </c>
      <c r="C65" s="224" t="s">
        <v>42</v>
      </c>
      <c r="D65" s="225">
        <v>48</v>
      </c>
      <c r="E65" s="252">
        <f>SUM(F65:I65)</f>
        <v>48</v>
      </c>
      <c r="F65" s="33"/>
      <c r="G65" s="33"/>
      <c r="H65" s="33">
        <v>48</v>
      </c>
      <c r="I65" s="219" t="s">
        <v>223</v>
      </c>
    </row>
    <row r="66" spans="1:13" s="10" customFormat="1" ht="11.45" customHeight="1" x14ac:dyDescent="0.2">
      <c r="A66" s="245">
        <v>2</v>
      </c>
      <c r="B66" s="224" t="s">
        <v>45</v>
      </c>
      <c r="C66" s="224" t="s">
        <v>33</v>
      </c>
      <c r="D66" s="225">
        <v>168</v>
      </c>
      <c r="E66" s="252">
        <f>SUM(F66:I66)</f>
        <v>28</v>
      </c>
      <c r="F66" s="33">
        <v>28</v>
      </c>
      <c r="G66" s="219" t="s">
        <v>223</v>
      </c>
      <c r="H66" s="33"/>
      <c r="I66" s="33"/>
    </row>
    <row r="67" spans="1:13" s="10" customFormat="1" ht="11.45" customHeight="1" x14ac:dyDescent="0.2">
      <c r="A67" s="245">
        <v>3</v>
      </c>
      <c r="B67" s="224" t="s">
        <v>69</v>
      </c>
      <c r="C67" s="224" t="s">
        <v>70</v>
      </c>
      <c r="D67" s="225">
        <v>70</v>
      </c>
      <c r="E67" s="252">
        <f>SUM(F67:I67)</f>
        <v>70</v>
      </c>
      <c r="F67" s="33">
        <v>33</v>
      </c>
      <c r="G67" s="256" t="s">
        <v>246</v>
      </c>
      <c r="H67" s="33">
        <v>37</v>
      </c>
      <c r="I67" s="219" t="s">
        <v>223</v>
      </c>
      <c r="J67" s="10" t="s">
        <v>250</v>
      </c>
    </row>
    <row r="68" spans="1:13" s="10" customFormat="1" ht="11.45" customHeight="1" x14ac:dyDescent="0.2">
      <c r="A68" s="245">
        <v>4</v>
      </c>
      <c r="B68" s="224" t="s">
        <v>74</v>
      </c>
      <c r="C68" s="224" t="s">
        <v>75</v>
      </c>
      <c r="D68" s="225">
        <v>45</v>
      </c>
      <c r="E68" s="252">
        <f>SUM(F68:I68)</f>
        <v>45</v>
      </c>
      <c r="F68" s="33"/>
      <c r="G68" s="33"/>
      <c r="H68" s="33">
        <v>45</v>
      </c>
      <c r="I68" s="257" t="s">
        <v>222</v>
      </c>
      <c r="J68" s="10" t="s">
        <v>262</v>
      </c>
    </row>
    <row r="69" spans="1:13" s="10" customFormat="1" ht="24" customHeight="1" x14ac:dyDescent="0.2">
      <c r="A69" s="246">
        <v>6</v>
      </c>
      <c r="B69" s="87" t="s">
        <v>95</v>
      </c>
      <c r="C69" s="87" t="s">
        <v>96</v>
      </c>
      <c r="D69" s="86">
        <v>962</v>
      </c>
      <c r="E69" s="252"/>
      <c r="F69" s="86"/>
      <c r="G69" s="258" t="s">
        <v>224</v>
      </c>
      <c r="H69" s="225"/>
      <c r="I69" s="259"/>
      <c r="J69" s="515" t="s">
        <v>267</v>
      </c>
      <c r="K69" s="512"/>
      <c r="L69" s="512"/>
      <c r="M69" s="512"/>
    </row>
    <row r="70" spans="1:13" s="10" customFormat="1" ht="22.5" customHeight="1" x14ac:dyDescent="0.2">
      <c r="A70" s="245">
        <v>7</v>
      </c>
      <c r="B70" s="260" t="s">
        <v>97</v>
      </c>
      <c r="C70" s="260" t="s">
        <v>98</v>
      </c>
      <c r="D70" s="225">
        <v>530</v>
      </c>
      <c r="E70" s="252">
        <v>76</v>
      </c>
      <c r="F70" s="33">
        <v>76</v>
      </c>
      <c r="G70" s="261" t="s">
        <v>173</v>
      </c>
      <c r="H70" s="33"/>
      <c r="I70" s="33"/>
      <c r="J70" s="10" t="s">
        <v>264</v>
      </c>
    </row>
    <row r="71" spans="1:13" s="10" customFormat="1" ht="11.45" customHeight="1" x14ac:dyDescent="0.2">
      <c r="A71" s="245">
        <v>8</v>
      </c>
      <c r="B71" s="260" t="s">
        <v>99</v>
      </c>
      <c r="C71" s="260" t="s">
        <v>100</v>
      </c>
      <c r="D71" s="225">
        <v>180</v>
      </c>
      <c r="E71" s="252">
        <v>140</v>
      </c>
      <c r="F71" s="33">
        <v>140</v>
      </c>
      <c r="G71" s="261" t="s">
        <v>173</v>
      </c>
      <c r="H71" s="33"/>
      <c r="I71" s="33"/>
      <c r="J71" s="10" t="s">
        <v>250</v>
      </c>
    </row>
    <row r="72" spans="1:13" s="10" customFormat="1" ht="11.45" customHeight="1" x14ac:dyDescent="0.2">
      <c r="A72" s="245">
        <v>9</v>
      </c>
      <c r="B72" s="260" t="s">
        <v>101</v>
      </c>
      <c r="C72" s="260" t="s">
        <v>92</v>
      </c>
      <c r="D72" s="415">
        <v>72</v>
      </c>
      <c r="E72" s="252">
        <v>36</v>
      </c>
      <c r="F72" s="416">
        <v>36</v>
      </c>
      <c r="G72" s="219" t="s">
        <v>223</v>
      </c>
      <c r="H72" s="416"/>
      <c r="I72" s="416"/>
    </row>
    <row r="73" spans="1:13" s="10" customFormat="1" ht="11.45" customHeight="1" x14ac:dyDescent="0.2">
      <c r="A73" s="245">
        <v>10</v>
      </c>
      <c r="B73" s="260" t="s">
        <v>102</v>
      </c>
      <c r="C73" s="260" t="s">
        <v>94</v>
      </c>
      <c r="D73" s="225">
        <v>216</v>
      </c>
      <c r="E73" s="252">
        <v>216</v>
      </c>
      <c r="F73" s="33">
        <v>216</v>
      </c>
      <c r="G73" s="219" t="s">
        <v>223</v>
      </c>
      <c r="H73" s="33"/>
      <c r="I73" s="33"/>
      <c r="J73" s="513" t="s">
        <v>266</v>
      </c>
      <c r="K73" s="514"/>
      <c r="L73" s="514"/>
      <c r="M73" s="514"/>
    </row>
    <row r="74" spans="1:13" s="10" customFormat="1" ht="35.25" customHeight="1" x14ac:dyDescent="0.2">
      <c r="A74" s="246">
        <v>11</v>
      </c>
      <c r="B74" s="262" t="s">
        <v>103</v>
      </c>
      <c r="C74" s="262" t="s">
        <v>104</v>
      </c>
      <c r="D74" s="86">
        <v>149</v>
      </c>
      <c r="E74" s="252"/>
      <c r="F74" s="86"/>
      <c r="G74" s="86"/>
      <c r="H74" s="86"/>
      <c r="I74" s="258" t="s">
        <v>224</v>
      </c>
      <c r="J74" s="516" t="s">
        <v>265</v>
      </c>
    </row>
    <row r="75" spans="1:13" s="10" customFormat="1" ht="33.75" customHeight="1" x14ac:dyDescent="0.2">
      <c r="A75" s="245">
        <v>12</v>
      </c>
      <c r="B75" s="260" t="s">
        <v>105</v>
      </c>
      <c r="C75" s="260" t="s">
        <v>169</v>
      </c>
      <c r="D75" s="223">
        <v>113</v>
      </c>
      <c r="E75" s="252"/>
      <c r="F75" s="33">
        <v>21</v>
      </c>
      <c r="G75" s="256" t="s">
        <v>246</v>
      </c>
      <c r="H75" s="33">
        <v>92</v>
      </c>
      <c r="I75" s="261" t="s">
        <v>173</v>
      </c>
      <c r="J75" s="516"/>
    </row>
    <row r="76" spans="1:13" s="10" customFormat="1" ht="11.45" customHeight="1" x14ac:dyDescent="0.2">
      <c r="A76" s="245">
        <v>13</v>
      </c>
      <c r="B76" s="260" t="s">
        <v>106</v>
      </c>
      <c r="C76" s="260" t="s">
        <v>94</v>
      </c>
      <c r="D76" s="223">
        <v>72</v>
      </c>
      <c r="E76" s="252">
        <v>72</v>
      </c>
      <c r="F76" s="33"/>
      <c r="G76" s="33"/>
      <c r="H76" s="33">
        <v>72</v>
      </c>
      <c r="I76" s="219" t="s">
        <v>223</v>
      </c>
      <c r="J76" s="516"/>
    </row>
    <row r="77" spans="1:13" s="10" customFormat="1" ht="24" customHeight="1" x14ac:dyDescent="0.2">
      <c r="A77" s="246">
        <v>14</v>
      </c>
      <c r="B77" s="262" t="s">
        <v>107</v>
      </c>
      <c r="C77" s="262" t="s">
        <v>108</v>
      </c>
      <c r="D77" s="108">
        <v>236</v>
      </c>
      <c r="E77" s="252"/>
      <c r="F77" s="253"/>
      <c r="G77" s="86"/>
      <c r="H77" s="86"/>
      <c r="I77" s="258" t="s">
        <v>224</v>
      </c>
      <c r="J77" s="516"/>
    </row>
    <row r="78" spans="1:13" s="10" customFormat="1" ht="11.45" customHeight="1" x14ac:dyDescent="0.2">
      <c r="A78" s="245">
        <v>15</v>
      </c>
      <c r="B78" s="260" t="s">
        <v>109</v>
      </c>
      <c r="C78" s="260" t="s">
        <v>110</v>
      </c>
      <c r="D78" s="223">
        <v>62</v>
      </c>
      <c r="E78" s="252">
        <v>62</v>
      </c>
      <c r="F78" s="254">
        <v>62</v>
      </c>
      <c r="G78" s="219" t="s">
        <v>223</v>
      </c>
      <c r="H78" s="33"/>
      <c r="I78" s="33"/>
      <c r="J78" s="516"/>
    </row>
    <row r="79" spans="1:13" s="10" customFormat="1" ht="11.45" customHeight="1" x14ac:dyDescent="0.2">
      <c r="A79" s="245">
        <v>16</v>
      </c>
      <c r="B79" s="260" t="s">
        <v>111</v>
      </c>
      <c r="C79" s="260" t="s">
        <v>112</v>
      </c>
      <c r="D79" s="223">
        <v>66</v>
      </c>
      <c r="E79" s="252">
        <v>66</v>
      </c>
      <c r="F79" s="254"/>
      <c r="G79" s="33"/>
      <c r="H79" s="33">
        <v>66</v>
      </c>
      <c r="I79" s="219" t="s">
        <v>223</v>
      </c>
      <c r="J79" s="516"/>
    </row>
    <row r="80" spans="1:13" s="10" customFormat="1" ht="11.45" customHeight="1" thickBot="1" x14ac:dyDescent="0.25">
      <c r="A80" s="247">
        <v>17</v>
      </c>
      <c r="B80" s="260" t="s">
        <v>113</v>
      </c>
      <c r="C80" s="260" t="s">
        <v>94</v>
      </c>
      <c r="D80" s="223">
        <v>108</v>
      </c>
      <c r="E80" s="252">
        <v>108</v>
      </c>
      <c r="F80" s="33"/>
      <c r="G80" s="33"/>
      <c r="H80" s="33">
        <v>108</v>
      </c>
      <c r="I80" s="219" t="s">
        <v>223</v>
      </c>
      <c r="J80" s="516"/>
    </row>
    <row r="81" spans="1:10" s="10" customFormat="1" ht="11.45" customHeight="1" thickBot="1" x14ac:dyDescent="0.25">
      <c r="A81" s="534" t="s">
        <v>221</v>
      </c>
      <c r="B81" s="535"/>
      <c r="C81" s="536"/>
      <c r="D81" s="248"/>
      <c r="E81" s="249">
        <f>SUM(E65:E80)</f>
        <v>967</v>
      </c>
      <c r="F81" s="250">
        <f>SUM(F65:F80)</f>
        <v>612</v>
      </c>
      <c r="G81" s="251"/>
      <c r="H81" s="250">
        <f>SUM(H65:H80)</f>
        <v>468</v>
      </c>
      <c r="I81" s="251"/>
      <c r="J81" s="95"/>
    </row>
    <row r="82" spans="1:10" s="10" customFormat="1" ht="11.45" customHeight="1" x14ac:dyDescent="0.2">
      <c r="A82" s="32"/>
    </row>
    <row r="83" spans="1:10" s="10" customFormat="1" ht="11.45" customHeight="1" x14ac:dyDescent="0.2">
      <c r="A83" s="32"/>
    </row>
    <row r="84" spans="1:10" s="10" customFormat="1" ht="11.45" customHeight="1" x14ac:dyDescent="0.2">
      <c r="A84" s="32"/>
    </row>
    <row r="85" spans="1:10" s="10" customFormat="1" ht="11.45" customHeight="1" x14ac:dyDescent="0.2">
      <c r="A85" s="32"/>
    </row>
    <row r="86" spans="1:10" s="10" customFormat="1" ht="11.45" customHeight="1" x14ac:dyDescent="0.2">
      <c r="A86" s="32"/>
    </row>
    <row r="87" spans="1:10" s="10" customFormat="1" ht="11.45" customHeight="1" x14ac:dyDescent="0.2">
      <c r="A87" s="32"/>
    </row>
    <row r="88" spans="1:10" s="10" customFormat="1" ht="11.45" customHeight="1" x14ac:dyDescent="0.2">
      <c r="A88" s="32"/>
    </row>
    <row r="89" spans="1:10" s="10" customFormat="1" ht="11.45" customHeight="1" x14ac:dyDescent="0.2">
      <c r="A89" s="32"/>
    </row>
    <row r="90" spans="1:10" s="10" customFormat="1" ht="11.45" customHeight="1" x14ac:dyDescent="0.2">
      <c r="A90" s="32"/>
    </row>
    <row r="91" spans="1:10" s="10" customFormat="1" ht="11.45" customHeight="1" x14ac:dyDescent="0.2">
      <c r="A91" s="32"/>
    </row>
    <row r="92" spans="1:10" s="10" customFormat="1" ht="11.45" customHeight="1" x14ac:dyDescent="0.2">
      <c r="A92" s="32"/>
    </row>
    <row r="93" spans="1:10" s="10" customFormat="1" ht="11.45" customHeight="1" x14ac:dyDescent="0.2">
      <c r="A93" s="32"/>
    </row>
    <row r="94" spans="1:10" s="10" customFormat="1" ht="11.45" customHeight="1" x14ac:dyDescent="0.2">
      <c r="A94" s="32"/>
    </row>
    <row r="95" spans="1:10" s="10" customFormat="1" ht="11.45" customHeight="1" x14ac:dyDescent="0.2">
      <c r="A95" s="32"/>
    </row>
    <row r="96" spans="1:10" s="10" customFormat="1" ht="11.45" customHeight="1" x14ac:dyDescent="0.2">
      <c r="A96" s="32"/>
    </row>
    <row r="97" spans="1:1" s="10" customFormat="1" ht="11.45" customHeight="1" x14ac:dyDescent="0.2">
      <c r="A97" s="32"/>
    </row>
    <row r="98" spans="1:1" s="10" customFormat="1" ht="11.45" customHeight="1" x14ac:dyDescent="0.2">
      <c r="A98" s="32"/>
    </row>
    <row r="99" spans="1:1" s="10" customFormat="1" ht="11.45" customHeight="1" x14ac:dyDescent="0.2">
      <c r="A99" s="32"/>
    </row>
    <row r="100" spans="1:1" s="10" customFormat="1" ht="11.45" customHeight="1" x14ac:dyDescent="0.2">
      <c r="A100" s="32"/>
    </row>
    <row r="101" spans="1:1" s="10" customFormat="1" ht="11.45" customHeight="1" x14ac:dyDescent="0.2">
      <c r="A101" s="32"/>
    </row>
    <row r="102" spans="1:1" s="10" customFormat="1" ht="11.45" customHeight="1" x14ac:dyDescent="0.2">
      <c r="A102" s="32"/>
    </row>
    <row r="103" spans="1:1" s="10" customFormat="1" ht="11.45" customHeight="1" x14ac:dyDescent="0.2">
      <c r="A103" s="32"/>
    </row>
    <row r="104" spans="1:1" s="10" customFormat="1" ht="11.45" customHeight="1" x14ac:dyDescent="0.2">
      <c r="A104" s="32"/>
    </row>
    <row r="105" spans="1:1" s="10" customFormat="1" ht="11.45" customHeight="1" x14ac:dyDescent="0.2">
      <c r="A105" s="32"/>
    </row>
    <row r="106" spans="1:1" s="10" customFormat="1" ht="11.45" customHeight="1" x14ac:dyDescent="0.2">
      <c r="A106" s="32"/>
    </row>
    <row r="107" spans="1:1" s="10" customFormat="1" ht="11.45" customHeight="1" x14ac:dyDescent="0.2">
      <c r="A107" s="32"/>
    </row>
    <row r="108" spans="1:1" s="10" customFormat="1" ht="11.45" customHeight="1" x14ac:dyDescent="0.2">
      <c r="A108" s="32"/>
    </row>
    <row r="109" spans="1:1" s="10" customFormat="1" ht="11.45" customHeight="1" x14ac:dyDescent="0.2">
      <c r="A109" s="32"/>
    </row>
    <row r="110" spans="1:1" s="10" customFormat="1" ht="11.45" customHeight="1" x14ac:dyDescent="0.2">
      <c r="A110" s="32"/>
    </row>
    <row r="111" spans="1:1" s="10" customFormat="1" ht="11.45" customHeight="1" x14ac:dyDescent="0.2">
      <c r="A111" s="32"/>
    </row>
    <row r="112" spans="1:1" s="10" customFormat="1" ht="11.45" customHeight="1" x14ac:dyDescent="0.2">
      <c r="A112" s="32"/>
    </row>
    <row r="113" spans="1:1" s="10" customFormat="1" ht="11.45" customHeight="1" x14ac:dyDescent="0.2">
      <c r="A113" s="32"/>
    </row>
    <row r="114" spans="1:1" s="10" customFormat="1" ht="11.45" customHeight="1" x14ac:dyDescent="0.2">
      <c r="A114" s="32"/>
    </row>
    <row r="115" spans="1:1" s="10" customFormat="1" ht="11.45" customHeight="1" x14ac:dyDescent="0.2">
      <c r="A115" s="32"/>
    </row>
    <row r="116" spans="1:1" s="10" customFormat="1" ht="11.45" customHeight="1" x14ac:dyDescent="0.2">
      <c r="A116" s="32"/>
    </row>
    <row r="117" spans="1:1" s="10" customFormat="1" ht="11.45" customHeight="1" x14ac:dyDescent="0.2">
      <c r="A117" s="32"/>
    </row>
    <row r="118" spans="1:1" s="10" customFormat="1" ht="11.45" customHeight="1" x14ac:dyDescent="0.2">
      <c r="A118" s="32"/>
    </row>
    <row r="119" spans="1:1" s="10" customFormat="1" ht="11.45" customHeight="1" x14ac:dyDescent="0.2">
      <c r="A119" s="32"/>
    </row>
    <row r="120" spans="1:1" s="10" customFormat="1" ht="11.45" customHeight="1" x14ac:dyDescent="0.2">
      <c r="A120" s="32"/>
    </row>
    <row r="121" spans="1:1" s="10" customFormat="1" ht="11.45" customHeight="1" x14ac:dyDescent="0.2">
      <c r="A121" s="32"/>
    </row>
    <row r="122" spans="1:1" s="10" customFormat="1" ht="11.45" customHeight="1" x14ac:dyDescent="0.2">
      <c r="A122" s="32"/>
    </row>
    <row r="123" spans="1:1" s="10" customFormat="1" ht="11.45" customHeight="1" x14ac:dyDescent="0.2">
      <c r="A123" s="32"/>
    </row>
    <row r="124" spans="1:1" s="10" customFormat="1" ht="11.45" customHeight="1" x14ac:dyDescent="0.2">
      <c r="A124" s="32"/>
    </row>
    <row r="125" spans="1:1" s="10" customFormat="1" ht="11.45" customHeight="1" x14ac:dyDescent="0.2">
      <c r="A125" s="32"/>
    </row>
    <row r="126" spans="1:1" s="10" customFormat="1" ht="11.45" customHeight="1" x14ac:dyDescent="0.2">
      <c r="A126" s="32"/>
    </row>
    <row r="127" spans="1:1" s="10" customFormat="1" ht="11.45" customHeight="1" x14ac:dyDescent="0.2">
      <c r="A127" s="32"/>
    </row>
    <row r="128" spans="1:1" s="10" customFormat="1" ht="11.45" customHeight="1" x14ac:dyDescent="0.2">
      <c r="A128" s="32"/>
    </row>
    <row r="129" spans="1:1" s="10" customFormat="1" ht="11.45" customHeight="1" x14ac:dyDescent="0.2">
      <c r="A129" s="32"/>
    </row>
    <row r="130" spans="1:1" s="10" customFormat="1" ht="11.45" customHeight="1" x14ac:dyDescent="0.2">
      <c r="A130" s="32"/>
    </row>
    <row r="131" spans="1:1" s="10" customFormat="1" ht="11.45" customHeight="1" x14ac:dyDescent="0.2">
      <c r="A131" s="32"/>
    </row>
    <row r="132" spans="1:1" s="10" customFormat="1" ht="11.45" customHeight="1" x14ac:dyDescent="0.2">
      <c r="A132" s="32"/>
    </row>
    <row r="133" spans="1:1" s="10" customFormat="1" ht="11.45" customHeight="1" x14ac:dyDescent="0.2">
      <c r="A133" s="32"/>
    </row>
    <row r="134" spans="1:1" s="10" customFormat="1" ht="11.45" customHeight="1" x14ac:dyDescent="0.2">
      <c r="A134" s="32"/>
    </row>
    <row r="135" spans="1:1" s="10" customFormat="1" ht="11.45" customHeight="1" x14ac:dyDescent="0.2">
      <c r="A135" s="32"/>
    </row>
    <row r="136" spans="1:1" s="10" customFormat="1" ht="11.45" customHeight="1" x14ac:dyDescent="0.2">
      <c r="A136" s="32"/>
    </row>
    <row r="137" spans="1:1" s="10" customFormat="1" ht="11.45" customHeight="1" x14ac:dyDescent="0.2">
      <c r="A137" s="32"/>
    </row>
    <row r="138" spans="1:1" s="10" customFormat="1" ht="11.45" customHeight="1" x14ac:dyDescent="0.2">
      <c r="A138" s="32"/>
    </row>
    <row r="139" spans="1:1" s="10" customFormat="1" ht="11.45" customHeight="1" x14ac:dyDescent="0.2">
      <c r="A139" s="32"/>
    </row>
    <row r="140" spans="1:1" s="10" customFormat="1" ht="11.45" customHeight="1" x14ac:dyDescent="0.2">
      <c r="A140" s="32"/>
    </row>
    <row r="141" spans="1:1" s="10" customFormat="1" ht="11.45" customHeight="1" x14ac:dyDescent="0.2">
      <c r="A141" s="32"/>
    </row>
    <row r="142" spans="1:1" s="10" customFormat="1" ht="11.45" customHeight="1" x14ac:dyDescent="0.2">
      <c r="A142" s="32"/>
    </row>
    <row r="143" spans="1:1" s="10" customFormat="1" ht="11.45" customHeight="1" x14ac:dyDescent="0.2">
      <c r="A143" s="32"/>
    </row>
    <row r="144" spans="1:1" s="10" customFormat="1" ht="11.45" customHeight="1" x14ac:dyDescent="0.2">
      <c r="A144" s="32"/>
    </row>
    <row r="145" spans="1:1" s="10" customFormat="1" ht="11.45" customHeight="1" x14ac:dyDescent="0.2">
      <c r="A145" s="32"/>
    </row>
    <row r="146" spans="1:1" s="10" customFormat="1" ht="11.45" customHeight="1" x14ac:dyDescent="0.2">
      <c r="A146" s="32"/>
    </row>
    <row r="147" spans="1:1" s="10" customFormat="1" ht="11.45" customHeight="1" x14ac:dyDescent="0.2">
      <c r="A147" s="32"/>
    </row>
    <row r="148" spans="1:1" s="10" customFormat="1" ht="11.45" customHeight="1" x14ac:dyDescent="0.2">
      <c r="A148" s="32"/>
    </row>
    <row r="149" spans="1:1" s="10" customFormat="1" ht="11.45" customHeight="1" x14ac:dyDescent="0.2">
      <c r="A149" s="32"/>
    </row>
    <row r="150" spans="1:1" s="10" customFormat="1" ht="11.45" customHeight="1" x14ac:dyDescent="0.2">
      <c r="A150" s="32"/>
    </row>
    <row r="151" spans="1:1" s="10" customFormat="1" ht="11.45" customHeight="1" x14ac:dyDescent="0.2">
      <c r="A151" s="32"/>
    </row>
    <row r="152" spans="1:1" s="10" customFormat="1" ht="11.45" customHeight="1" x14ac:dyDescent="0.2">
      <c r="A152" s="32"/>
    </row>
    <row r="153" spans="1:1" s="10" customFormat="1" ht="11.45" customHeight="1" x14ac:dyDescent="0.2">
      <c r="A153" s="32"/>
    </row>
    <row r="154" spans="1:1" s="10" customFormat="1" ht="11.45" customHeight="1" x14ac:dyDescent="0.2">
      <c r="A154" s="32"/>
    </row>
    <row r="155" spans="1:1" s="10" customFormat="1" ht="11.45" customHeight="1" x14ac:dyDescent="0.2">
      <c r="A155" s="32"/>
    </row>
    <row r="156" spans="1:1" s="10" customFormat="1" ht="11.45" customHeight="1" x14ac:dyDescent="0.2">
      <c r="A156" s="32"/>
    </row>
    <row r="157" spans="1:1" s="10" customFormat="1" ht="11.45" customHeight="1" x14ac:dyDescent="0.2">
      <c r="A157" s="32"/>
    </row>
    <row r="158" spans="1:1" s="10" customFormat="1" ht="11.45" customHeight="1" x14ac:dyDescent="0.2">
      <c r="A158" s="32"/>
    </row>
    <row r="159" spans="1:1" s="10" customFormat="1" ht="11.45" customHeight="1" x14ac:dyDescent="0.2">
      <c r="A159" s="32"/>
    </row>
    <row r="160" spans="1:1" s="10" customFormat="1" ht="11.45" customHeight="1" x14ac:dyDescent="0.2">
      <c r="A160" s="32"/>
    </row>
    <row r="161" spans="1:1" s="10" customFormat="1" ht="11.45" customHeight="1" x14ac:dyDescent="0.2">
      <c r="A161" s="32"/>
    </row>
    <row r="162" spans="1:1" s="10" customFormat="1" ht="11.45" customHeight="1" x14ac:dyDescent="0.2">
      <c r="A162" s="32"/>
    </row>
    <row r="163" spans="1:1" s="10" customFormat="1" ht="11.45" customHeight="1" x14ac:dyDescent="0.2">
      <c r="A163" s="32"/>
    </row>
    <row r="164" spans="1:1" s="10" customFormat="1" ht="11.45" customHeight="1" x14ac:dyDescent="0.2">
      <c r="A164" s="32"/>
    </row>
    <row r="165" spans="1:1" s="10" customFormat="1" ht="11.45" customHeight="1" x14ac:dyDescent="0.2">
      <c r="A165" s="32"/>
    </row>
    <row r="166" spans="1:1" s="10" customFormat="1" ht="11.45" customHeight="1" x14ac:dyDescent="0.2">
      <c r="A166" s="32"/>
    </row>
    <row r="167" spans="1:1" s="10" customFormat="1" ht="11.45" customHeight="1" x14ac:dyDescent="0.2">
      <c r="A167" s="32"/>
    </row>
    <row r="168" spans="1:1" s="10" customFormat="1" ht="11.45" customHeight="1" x14ac:dyDescent="0.2">
      <c r="A168" s="32"/>
    </row>
    <row r="169" spans="1:1" s="10" customFormat="1" ht="11.45" customHeight="1" x14ac:dyDescent="0.2">
      <c r="A169" s="32"/>
    </row>
    <row r="170" spans="1:1" s="10" customFormat="1" ht="11.45" customHeight="1" x14ac:dyDescent="0.2">
      <c r="A170" s="32"/>
    </row>
    <row r="171" spans="1:1" s="10" customFormat="1" ht="11.45" customHeight="1" x14ac:dyDescent="0.2">
      <c r="A171" s="32"/>
    </row>
    <row r="172" spans="1:1" s="10" customFormat="1" ht="11.45" customHeight="1" x14ac:dyDescent="0.2">
      <c r="A172" s="32"/>
    </row>
    <row r="173" spans="1:1" s="10" customFormat="1" ht="11.45" customHeight="1" x14ac:dyDescent="0.2">
      <c r="A173" s="32"/>
    </row>
    <row r="174" spans="1:1" s="10" customFormat="1" ht="11.45" customHeight="1" x14ac:dyDescent="0.2">
      <c r="A174" s="32"/>
    </row>
    <row r="175" spans="1:1" s="10" customFormat="1" ht="11.45" customHeight="1" x14ac:dyDescent="0.2">
      <c r="A175" s="32"/>
    </row>
    <row r="176" spans="1:1" s="10" customFormat="1" ht="11.45" customHeight="1" x14ac:dyDescent="0.2">
      <c r="A176" s="32"/>
    </row>
    <row r="177" spans="1:1" s="10" customFormat="1" ht="11.45" customHeight="1" x14ac:dyDescent="0.2">
      <c r="A177" s="32"/>
    </row>
    <row r="178" spans="1:1" s="10" customFormat="1" ht="11.45" customHeight="1" x14ac:dyDescent="0.2">
      <c r="A178" s="32"/>
    </row>
    <row r="179" spans="1:1" s="10" customFormat="1" ht="11.45" customHeight="1" x14ac:dyDescent="0.2">
      <c r="A179" s="32"/>
    </row>
    <row r="180" spans="1:1" s="10" customFormat="1" ht="11.45" customHeight="1" x14ac:dyDescent="0.2">
      <c r="A180" s="32"/>
    </row>
    <row r="181" spans="1:1" s="10" customFormat="1" ht="11.45" customHeight="1" x14ac:dyDescent="0.2">
      <c r="A181" s="32"/>
    </row>
    <row r="182" spans="1:1" s="10" customFormat="1" ht="11.45" customHeight="1" x14ac:dyDescent="0.2">
      <c r="A182" s="32"/>
    </row>
    <row r="183" spans="1:1" s="10" customFormat="1" ht="11.45" customHeight="1" x14ac:dyDescent="0.2">
      <c r="A183" s="32"/>
    </row>
    <row r="184" spans="1:1" s="10" customFormat="1" ht="11.45" customHeight="1" x14ac:dyDescent="0.2">
      <c r="A184" s="32"/>
    </row>
    <row r="185" spans="1:1" s="10" customFormat="1" ht="11.45" customHeight="1" x14ac:dyDescent="0.2">
      <c r="A185" s="32"/>
    </row>
    <row r="186" spans="1:1" s="10" customFormat="1" ht="11.45" customHeight="1" x14ac:dyDescent="0.2">
      <c r="A186" s="32"/>
    </row>
    <row r="187" spans="1:1" s="10" customFormat="1" ht="11.45" customHeight="1" x14ac:dyDescent="0.2">
      <c r="A187" s="32"/>
    </row>
    <row r="188" spans="1:1" s="10" customFormat="1" ht="11.45" customHeight="1" x14ac:dyDescent="0.2">
      <c r="A188" s="32"/>
    </row>
    <row r="189" spans="1:1" s="10" customFormat="1" ht="11.45" customHeight="1" x14ac:dyDescent="0.2">
      <c r="A189" s="32"/>
    </row>
    <row r="190" spans="1:1" s="10" customFormat="1" ht="11.45" customHeight="1" x14ac:dyDescent="0.2">
      <c r="A190" s="32"/>
    </row>
    <row r="191" spans="1:1" s="10" customFormat="1" ht="11.45" customHeight="1" x14ac:dyDescent="0.2">
      <c r="A191" s="32"/>
    </row>
    <row r="192" spans="1:1" s="10" customFormat="1" ht="11.45" customHeight="1" x14ac:dyDescent="0.2">
      <c r="A192" s="32"/>
    </row>
    <row r="193" spans="1:1" s="10" customFormat="1" ht="11.45" customHeight="1" x14ac:dyDescent="0.2">
      <c r="A193" s="32"/>
    </row>
    <row r="194" spans="1:1" s="10" customFormat="1" ht="11.45" customHeight="1" x14ac:dyDescent="0.2">
      <c r="A194" s="32"/>
    </row>
    <row r="195" spans="1:1" s="10" customFormat="1" ht="11.45" customHeight="1" x14ac:dyDescent="0.2">
      <c r="A195" s="32"/>
    </row>
    <row r="196" spans="1:1" s="10" customFormat="1" ht="11.45" customHeight="1" x14ac:dyDescent="0.2">
      <c r="A196" s="32"/>
    </row>
    <row r="197" spans="1:1" s="10" customFormat="1" ht="11.45" customHeight="1" x14ac:dyDescent="0.2">
      <c r="A197" s="32"/>
    </row>
    <row r="198" spans="1:1" s="10" customFormat="1" ht="11.45" customHeight="1" x14ac:dyDescent="0.2">
      <c r="A198" s="32"/>
    </row>
    <row r="199" spans="1:1" s="10" customFormat="1" ht="11.45" customHeight="1" x14ac:dyDescent="0.2">
      <c r="A199" s="32"/>
    </row>
    <row r="200" spans="1:1" s="10" customFormat="1" ht="11.45" customHeight="1" x14ac:dyDescent="0.2">
      <c r="A200" s="32"/>
    </row>
    <row r="201" spans="1:1" s="10" customFormat="1" ht="11.45" customHeight="1" x14ac:dyDescent="0.2">
      <c r="A201" s="32"/>
    </row>
    <row r="202" spans="1:1" s="10" customFormat="1" ht="11.45" customHeight="1" x14ac:dyDescent="0.2">
      <c r="A202" s="32"/>
    </row>
    <row r="203" spans="1:1" s="10" customFormat="1" ht="11.45" customHeight="1" x14ac:dyDescent="0.2">
      <c r="A203" s="32"/>
    </row>
    <row r="204" spans="1:1" s="10" customFormat="1" ht="11.45" customHeight="1" x14ac:dyDescent="0.2">
      <c r="A204" s="32"/>
    </row>
    <row r="205" spans="1:1" s="10" customFormat="1" ht="11.45" customHeight="1" x14ac:dyDescent="0.2">
      <c r="A205" s="32"/>
    </row>
    <row r="206" spans="1:1" s="10" customFormat="1" ht="11.45" customHeight="1" x14ac:dyDescent="0.2">
      <c r="A206" s="32"/>
    </row>
    <row r="207" spans="1:1" s="10" customFormat="1" ht="11.45" customHeight="1" x14ac:dyDescent="0.2">
      <c r="A207" s="32"/>
    </row>
    <row r="208" spans="1:1" s="10" customFormat="1" ht="11.45" customHeight="1" x14ac:dyDescent="0.2">
      <c r="A208" s="32"/>
    </row>
    <row r="209" spans="1:1" s="10" customFormat="1" ht="11.45" customHeight="1" x14ac:dyDescent="0.2">
      <c r="A209" s="32"/>
    </row>
    <row r="210" spans="1:1" s="10" customFormat="1" ht="11.45" customHeight="1" x14ac:dyDescent="0.2">
      <c r="A210" s="32"/>
    </row>
    <row r="211" spans="1:1" s="10" customFormat="1" ht="11.45" customHeight="1" x14ac:dyDescent="0.2">
      <c r="A211" s="32"/>
    </row>
    <row r="212" spans="1:1" s="10" customFormat="1" ht="11.45" customHeight="1" x14ac:dyDescent="0.2">
      <c r="A212" s="32"/>
    </row>
    <row r="213" spans="1:1" s="10" customFormat="1" ht="11.45" customHeight="1" x14ac:dyDescent="0.2">
      <c r="A213" s="32"/>
    </row>
    <row r="214" spans="1:1" s="10" customFormat="1" ht="11.45" customHeight="1" x14ac:dyDescent="0.2">
      <c r="A214" s="32"/>
    </row>
    <row r="215" spans="1:1" s="10" customFormat="1" ht="11.45" customHeight="1" x14ac:dyDescent="0.2">
      <c r="A215" s="32"/>
    </row>
    <row r="216" spans="1:1" s="10" customFormat="1" ht="11.45" customHeight="1" x14ac:dyDescent="0.2">
      <c r="A216" s="32"/>
    </row>
    <row r="217" spans="1:1" s="10" customFormat="1" ht="11.45" customHeight="1" x14ac:dyDescent="0.2">
      <c r="A217" s="32"/>
    </row>
    <row r="218" spans="1:1" s="10" customFormat="1" ht="11.45" customHeight="1" x14ac:dyDescent="0.2">
      <c r="A218" s="32"/>
    </row>
    <row r="219" spans="1:1" s="10" customFormat="1" ht="11.45" customHeight="1" x14ac:dyDescent="0.2">
      <c r="A219" s="32"/>
    </row>
    <row r="220" spans="1:1" s="10" customFormat="1" ht="11.45" customHeight="1" x14ac:dyDescent="0.2">
      <c r="A220" s="32"/>
    </row>
    <row r="221" spans="1:1" s="10" customFormat="1" ht="11.45" customHeight="1" x14ac:dyDescent="0.2">
      <c r="A221" s="32"/>
    </row>
    <row r="222" spans="1:1" s="10" customFormat="1" ht="11.45" customHeight="1" x14ac:dyDescent="0.2">
      <c r="A222" s="32"/>
    </row>
    <row r="223" spans="1:1" s="10" customFormat="1" ht="11.45" customHeight="1" x14ac:dyDescent="0.2">
      <c r="A223" s="32"/>
    </row>
    <row r="224" spans="1:1" s="10" customFormat="1" ht="11.45" customHeight="1" x14ac:dyDescent="0.2">
      <c r="A224" s="32"/>
    </row>
    <row r="225" spans="1:1" s="10" customFormat="1" ht="11.45" customHeight="1" x14ac:dyDescent="0.2">
      <c r="A225" s="32"/>
    </row>
    <row r="226" spans="1:1" s="10" customFormat="1" ht="11.45" customHeight="1" x14ac:dyDescent="0.2">
      <c r="A226" s="32"/>
    </row>
    <row r="227" spans="1:1" s="10" customFormat="1" ht="11.45" customHeight="1" x14ac:dyDescent="0.2">
      <c r="A227" s="32"/>
    </row>
    <row r="228" spans="1:1" s="10" customFormat="1" ht="11.45" customHeight="1" x14ac:dyDescent="0.2">
      <c r="A228" s="32"/>
    </row>
    <row r="229" spans="1:1" s="10" customFormat="1" ht="11.45" customHeight="1" x14ac:dyDescent="0.2">
      <c r="A229" s="32"/>
    </row>
    <row r="230" spans="1:1" s="10" customFormat="1" ht="11.45" customHeight="1" x14ac:dyDescent="0.2">
      <c r="A230" s="32"/>
    </row>
    <row r="231" spans="1:1" s="10" customFormat="1" ht="11.45" customHeight="1" x14ac:dyDescent="0.2">
      <c r="A231" s="32"/>
    </row>
    <row r="232" spans="1:1" s="10" customFormat="1" ht="11.45" customHeight="1" x14ac:dyDescent="0.2">
      <c r="A232" s="32"/>
    </row>
    <row r="233" spans="1:1" s="10" customFormat="1" ht="11.45" customHeight="1" x14ac:dyDescent="0.2">
      <c r="A233" s="32"/>
    </row>
    <row r="234" spans="1:1" s="10" customFormat="1" ht="11.45" customHeight="1" x14ac:dyDescent="0.2">
      <c r="A234" s="32"/>
    </row>
    <row r="235" spans="1:1" s="10" customFormat="1" ht="11.45" customHeight="1" x14ac:dyDescent="0.2">
      <c r="A235" s="32"/>
    </row>
    <row r="236" spans="1:1" s="10" customFormat="1" ht="11.45" customHeight="1" x14ac:dyDescent="0.2">
      <c r="A236" s="32"/>
    </row>
    <row r="237" spans="1:1" s="10" customFormat="1" ht="11.45" customHeight="1" x14ac:dyDescent="0.2">
      <c r="A237" s="32"/>
    </row>
    <row r="238" spans="1:1" s="10" customFormat="1" ht="11.45" customHeight="1" x14ac:dyDescent="0.2">
      <c r="A238" s="32"/>
    </row>
    <row r="239" spans="1:1" s="10" customFormat="1" ht="11.45" customHeight="1" x14ac:dyDescent="0.2">
      <c r="A239" s="32"/>
    </row>
    <row r="240" spans="1:1" s="10" customFormat="1" ht="11.45" customHeight="1" x14ac:dyDescent="0.2">
      <c r="A240" s="32"/>
    </row>
    <row r="241" spans="1:1" s="10" customFormat="1" ht="11.45" customHeight="1" x14ac:dyDescent="0.2">
      <c r="A241" s="32"/>
    </row>
    <row r="242" spans="1:1" s="10" customFormat="1" ht="11.45" customHeight="1" x14ac:dyDescent="0.2">
      <c r="A242" s="32"/>
    </row>
    <row r="243" spans="1:1" s="10" customFormat="1" ht="11.45" customHeight="1" x14ac:dyDescent="0.2">
      <c r="A243" s="32"/>
    </row>
    <row r="244" spans="1:1" s="10" customFormat="1" ht="11.45" customHeight="1" x14ac:dyDescent="0.2">
      <c r="A244" s="32"/>
    </row>
    <row r="245" spans="1:1" s="10" customFormat="1" ht="11.45" customHeight="1" x14ac:dyDescent="0.2">
      <c r="A245" s="32"/>
    </row>
    <row r="246" spans="1:1" s="10" customFormat="1" ht="11.45" customHeight="1" x14ac:dyDescent="0.2">
      <c r="A246" s="32"/>
    </row>
    <row r="247" spans="1:1" s="10" customFormat="1" ht="11.45" customHeight="1" x14ac:dyDescent="0.2">
      <c r="A247" s="32"/>
    </row>
    <row r="248" spans="1:1" s="10" customFormat="1" ht="11.45" customHeight="1" x14ac:dyDescent="0.2">
      <c r="A248" s="32"/>
    </row>
    <row r="249" spans="1:1" s="10" customFormat="1" ht="11.45" customHeight="1" x14ac:dyDescent="0.2">
      <c r="A249" s="32"/>
    </row>
    <row r="250" spans="1:1" s="10" customFormat="1" ht="11.45" customHeight="1" x14ac:dyDescent="0.2">
      <c r="A250" s="32"/>
    </row>
    <row r="251" spans="1:1" s="10" customFormat="1" ht="11.45" customHeight="1" x14ac:dyDescent="0.2">
      <c r="A251" s="32"/>
    </row>
    <row r="252" spans="1:1" s="10" customFormat="1" ht="11.45" customHeight="1" x14ac:dyDescent="0.2">
      <c r="A252" s="32"/>
    </row>
    <row r="253" spans="1:1" s="10" customFormat="1" ht="11.45" customHeight="1" x14ac:dyDescent="0.2">
      <c r="A253" s="32"/>
    </row>
    <row r="254" spans="1:1" s="10" customFormat="1" ht="11.45" customHeight="1" x14ac:dyDescent="0.2">
      <c r="A254" s="32"/>
    </row>
    <row r="255" spans="1:1" s="10" customFormat="1" ht="11.45" customHeight="1" x14ac:dyDescent="0.2">
      <c r="A255" s="32"/>
    </row>
    <row r="256" spans="1:1" s="10" customFormat="1" ht="11.45" customHeight="1" x14ac:dyDescent="0.2">
      <c r="A256" s="32"/>
    </row>
    <row r="257" spans="1:1" s="10" customFormat="1" ht="11.45" customHeight="1" x14ac:dyDescent="0.2">
      <c r="A257" s="32"/>
    </row>
    <row r="258" spans="1:1" s="10" customFormat="1" ht="11.45" customHeight="1" x14ac:dyDescent="0.2">
      <c r="A258" s="32"/>
    </row>
    <row r="259" spans="1:1" s="10" customFormat="1" ht="11.45" customHeight="1" x14ac:dyDescent="0.2">
      <c r="A259" s="32"/>
    </row>
    <row r="260" spans="1:1" s="10" customFormat="1" ht="11.45" customHeight="1" x14ac:dyDescent="0.2">
      <c r="A260" s="32"/>
    </row>
    <row r="261" spans="1:1" s="10" customFormat="1" ht="11.45" customHeight="1" x14ac:dyDescent="0.2">
      <c r="A261" s="32"/>
    </row>
    <row r="262" spans="1:1" s="10" customFormat="1" ht="11.45" customHeight="1" x14ac:dyDescent="0.2">
      <c r="A262" s="32"/>
    </row>
    <row r="263" spans="1:1" s="10" customFormat="1" ht="11.45" customHeight="1" x14ac:dyDescent="0.2">
      <c r="A263" s="32"/>
    </row>
    <row r="264" spans="1:1" s="10" customFormat="1" ht="11.45" customHeight="1" x14ac:dyDescent="0.2">
      <c r="A264" s="32"/>
    </row>
    <row r="265" spans="1:1" s="10" customFormat="1" ht="11.45" customHeight="1" x14ac:dyDescent="0.2">
      <c r="A265" s="32"/>
    </row>
    <row r="266" spans="1:1" s="10" customFormat="1" ht="11.45" customHeight="1" x14ac:dyDescent="0.2">
      <c r="A266" s="32"/>
    </row>
    <row r="267" spans="1:1" s="10" customFormat="1" ht="11.45" customHeight="1" x14ac:dyDescent="0.2">
      <c r="A267" s="32"/>
    </row>
    <row r="268" spans="1:1" s="10" customFormat="1" ht="11.45" customHeight="1" x14ac:dyDescent="0.2">
      <c r="A268" s="32"/>
    </row>
    <row r="269" spans="1:1" s="10" customFormat="1" ht="11.45" customHeight="1" x14ac:dyDescent="0.2">
      <c r="A269" s="32"/>
    </row>
    <row r="270" spans="1:1" s="10" customFormat="1" ht="11.45" customHeight="1" x14ac:dyDescent="0.2">
      <c r="A270" s="32"/>
    </row>
    <row r="271" spans="1:1" s="10" customFormat="1" ht="11.45" customHeight="1" x14ac:dyDescent="0.2">
      <c r="A271" s="32"/>
    </row>
    <row r="272" spans="1:1" s="10" customFormat="1" ht="11.45" customHeight="1" x14ac:dyDescent="0.2">
      <c r="A272" s="32"/>
    </row>
    <row r="273" spans="1:1" s="10" customFormat="1" ht="11.45" customHeight="1" x14ac:dyDescent="0.2">
      <c r="A273" s="32"/>
    </row>
    <row r="274" spans="1:1" s="10" customFormat="1" ht="11.45" customHeight="1" x14ac:dyDescent="0.2">
      <c r="A274" s="32"/>
    </row>
    <row r="275" spans="1:1" s="10" customFormat="1" ht="11.45" customHeight="1" x14ac:dyDescent="0.2">
      <c r="A275" s="32"/>
    </row>
    <row r="276" spans="1:1" s="10" customFormat="1" ht="11.45" customHeight="1" x14ac:dyDescent="0.2">
      <c r="A276" s="32"/>
    </row>
    <row r="277" spans="1:1" s="10" customFormat="1" ht="11.45" customHeight="1" x14ac:dyDescent="0.2">
      <c r="A277" s="32"/>
    </row>
    <row r="278" spans="1:1" s="10" customFormat="1" ht="11.45" customHeight="1" x14ac:dyDescent="0.2">
      <c r="A278" s="32"/>
    </row>
    <row r="279" spans="1:1" s="10" customFormat="1" ht="11.45" customHeight="1" x14ac:dyDescent="0.2">
      <c r="A279" s="32"/>
    </row>
    <row r="280" spans="1:1" s="10" customFormat="1" ht="11.45" customHeight="1" x14ac:dyDescent="0.2">
      <c r="A280" s="32"/>
    </row>
    <row r="281" spans="1:1" s="10" customFormat="1" ht="11.45" customHeight="1" x14ac:dyDescent="0.2">
      <c r="A281" s="32"/>
    </row>
    <row r="282" spans="1:1" s="10" customFormat="1" ht="11.45" customHeight="1" x14ac:dyDescent="0.2">
      <c r="A282" s="32"/>
    </row>
    <row r="283" spans="1:1" s="10" customFormat="1" ht="11.45" customHeight="1" x14ac:dyDescent="0.2">
      <c r="A283" s="32"/>
    </row>
    <row r="284" spans="1:1" s="10" customFormat="1" ht="11.45" customHeight="1" x14ac:dyDescent="0.2">
      <c r="A284" s="32"/>
    </row>
    <row r="285" spans="1:1" s="10" customFormat="1" ht="11.45" customHeight="1" x14ac:dyDescent="0.2">
      <c r="A285" s="32"/>
    </row>
    <row r="286" spans="1:1" s="10" customFormat="1" ht="11.45" customHeight="1" x14ac:dyDescent="0.2">
      <c r="A286" s="32"/>
    </row>
    <row r="287" spans="1:1" s="10" customFormat="1" ht="11.45" customHeight="1" x14ac:dyDescent="0.2">
      <c r="A287" s="32"/>
    </row>
    <row r="288" spans="1:1" s="10" customFormat="1" ht="11.45" customHeight="1" x14ac:dyDescent="0.2">
      <c r="A288" s="32"/>
    </row>
    <row r="289" spans="1:1" s="10" customFormat="1" ht="11.45" customHeight="1" x14ac:dyDescent="0.2">
      <c r="A289" s="32"/>
    </row>
    <row r="290" spans="1:1" s="10" customFormat="1" ht="11.45" customHeight="1" x14ac:dyDescent="0.2">
      <c r="A290" s="32"/>
    </row>
    <row r="291" spans="1:1" s="10" customFormat="1" ht="11.45" customHeight="1" x14ac:dyDescent="0.2">
      <c r="A291" s="32"/>
    </row>
    <row r="292" spans="1:1" s="10" customFormat="1" ht="11.45" customHeight="1" x14ac:dyDescent="0.2">
      <c r="A292" s="32"/>
    </row>
    <row r="293" spans="1:1" s="10" customFormat="1" ht="11.45" customHeight="1" x14ac:dyDescent="0.2">
      <c r="A293" s="32"/>
    </row>
    <row r="294" spans="1:1" s="10" customFormat="1" ht="11.45" customHeight="1" x14ac:dyDescent="0.2">
      <c r="A294" s="32"/>
    </row>
    <row r="295" spans="1:1" s="10" customFormat="1" ht="11.45" customHeight="1" x14ac:dyDescent="0.2">
      <c r="A295" s="32"/>
    </row>
    <row r="296" spans="1:1" s="10" customFormat="1" ht="11.45" customHeight="1" x14ac:dyDescent="0.2">
      <c r="A296" s="32"/>
    </row>
    <row r="297" spans="1:1" s="10" customFormat="1" ht="11.45" customHeight="1" x14ac:dyDescent="0.2">
      <c r="A297" s="32"/>
    </row>
    <row r="298" spans="1:1" s="10" customFormat="1" ht="11.45" customHeight="1" x14ac:dyDescent="0.2">
      <c r="A298" s="32"/>
    </row>
    <row r="299" spans="1:1" s="10" customFormat="1" ht="11.45" customHeight="1" x14ac:dyDescent="0.2">
      <c r="A299" s="32"/>
    </row>
    <row r="300" spans="1:1" s="10" customFormat="1" ht="11.45" customHeight="1" x14ac:dyDescent="0.2">
      <c r="A300" s="32"/>
    </row>
    <row r="301" spans="1:1" s="10" customFormat="1" ht="11.45" customHeight="1" x14ac:dyDescent="0.2">
      <c r="A301" s="32"/>
    </row>
    <row r="302" spans="1:1" s="10" customFormat="1" ht="11.45" customHeight="1" x14ac:dyDescent="0.2">
      <c r="A302" s="32"/>
    </row>
    <row r="303" spans="1:1" s="10" customFormat="1" ht="11.45" customHeight="1" x14ac:dyDescent="0.2">
      <c r="A303" s="32"/>
    </row>
    <row r="304" spans="1:1" s="10" customFormat="1" ht="11.45" customHeight="1" x14ac:dyDescent="0.2">
      <c r="A304" s="32"/>
    </row>
    <row r="305" spans="1:1" s="10" customFormat="1" ht="11.45" customHeight="1" x14ac:dyDescent="0.2">
      <c r="A305" s="32"/>
    </row>
    <row r="306" spans="1:1" s="10" customFormat="1" ht="11.45" customHeight="1" x14ac:dyDescent="0.2">
      <c r="A306" s="32"/>
    </row>
    <row r="307" spans="1:1" s="10" customFormat="1" ht="11.45" customHeight="1" x14ac:dyDescent="0.2">
      <c r="A307" s="32"/>
    </row>
    <row r="308" spans="1:1" s="10" customFormat="1" ht="11.45" customHeight="1" x14ac:dyDescent="0.2">
      <c r="A308" s="32"/>
    </row>
    <row r="309" spans="1:1" s="10" customFormat="1" ht="11.45" customHeight="1" x14ac:dyDescent="0.2">
      <c r="A309" s="32"/>
    </row>
    <row r="310" spans="1:1" s="10" customFormat="1" ht="11.45" customHeight="1" x14ac:dyDescent="0.2">
      <c r="A310" s="32"/>
    </row>
    <row r="311" spans="1:1" s="10" customFormat="1" ht="11.45" customHeight="1" x14ac:dyDescent="0.2">
      <c r="A311" s="32"/>
    </row>
    <row r="312" spans="1:1" s="10" customFormat="1" ht="11.45" customHeight="1" x14ac:dyDescent="0.2">
      <c r="A312" s="32"/>
    </row>
    <row r="313" spans="1:1" s="10" customFormat="1" ht="11.45" customHeight="1" x14ac:dyDescent="0.2">
      <c r="A313" s="32"/>
    </row>
    <row r="314" spans="1:1" s="10" customFormat="1" ht="11.45" customHeight="1" x14ac:dyDescent="0.2">
      <c r="A314" s="32"/>
    </row>
    <row r="315" spans="1:1" s="10" customFormat="1" ht="11.45" customHeight="1" x14ac:dyDescent="0.2">
      <c r="A315" s="32"/>
    </row>
    <row r="316" spans="1:1" s="10" customFormat="1" ht="11.45" customHeight="1" x14ac:dyDescent="0.2">
      <c r="A316" s="32"/>
    </row>
    <row r="317" spans="1:1" s="10" customFormat="1" ht="11.45" customHeight="1" x14ac:dyDescent="0.2">
      <c r="A317" s="32"/>
    </row>
    <row r="318" spans="1:1" s="10" customFormat="1" ht="11.45" customHeight="1" x14ac:dyDescent="0.2">
      <c r="A318" s="32"/>
    </row>
    <row r="319" spans="1:1" s="10" customFormat="1" ht="11.45" customHeight="1" x14ac:dyDescent="0.2">
      <c r="A319" s="32"/>
    </row>
    <row r="320" spans="1:1" s="10" customFormat="1" ht="11.45" customHeight="1" x14ac:dyDescent="0.2">
      <c r="A320" s="32"/>
    </row>
    <row r="321" spans="1:1" s="10" customFormat="1" ht="11.45" customHeight="1" x14ac:dyDescent="0.2">
      <c r="A321" s="32"/>
    </row>
    <row r="322" spans="1:1" s="10" customFormat="1" ht="11.45" customHeight="1" x14ac:dyDescent="0.2">
      <c r="A322" s="32"/>
    </row>
    <row r="323" spans="1:1" s="10" customFormat="1" ht="11.45" customHeight="1" x14ac:dyDescent="0.2">
      <c r="A323" s="32"/>
    </row>
    <row r="324" spans="1:1" s="10" customFormat="1" ht="11.45" customHeight="1" x14ac:dyDescent="0.2">
      <c r="A324" s="32"/>
    </row>
    <row r="325" spans="1:1" s="10" customFormat="1" ht="11.45" customHeight="1" x14ac:dyDescent="0.2">
      <c r="A325" s="32"/>
    </row>
    <row r="326" spans="1:1" s="10" customFormat="1" ht="11.45" customHeight="1" x14ac:dyDescent="0.2">
      <c r="A326" s="32"/>
    </row>
    <row r="327" spans="1:1" s="10" customFormat="1" ht="11.45" customHeight="1" x14ac:dyDescent="0.2">
      <c r="A327" s="32"/>
    </row>
    <row r="328" spans="1:1" s="10" customFormat="1" ht="11.45" customHeight="1" x14ac:dyDescent="0.2">
      <c r="A328" s="32"/>
    </row>
    <row r="329" spans="1:1" s="10" customFormat="1" ht="11.45" customHeight="1" x14ac:dyDescent="0.2">
      <c r="A329" s="32"/>
    </row>
    <row r="330" spans="1:1" s="10" customFormat="1" ht="11.45" customHeight="1" x14ac:dyDescent="0.2">
      <c r="A330" s="32"/>
    </row>
    <row r="331" spans="1:1" s="10" customFormat="1" ht="11.45" customHeight="1" x14ac:dyDescent="0.2">
      <c r="A331" s="32"/>
    </row>
    <row r="332" spans="1:1" s="10" customFormat="1" ht="11.45" customHeight="1" x14ac:dyDescent="0.2">
      <c r="A332" s="32"/>
    </row>
    <row r="333" spans="1:1" s="10" customFormat="1" ht="11.45" customHeight="1" x14ac:dyDescent="0.2">
      <c r="A333" s="32"/>
    </row>
    <row r="334" spans="1:1" s="10" customFormat="1" ht="11.45" customHeight="1" x14ac:dyDescent="0.2">
      <c r="A334" s="32"/>
    </row>
    <row r="335" spans="1:1" s="10" customFormat="1" ht="11.45" customHeight="1" x14ac:dyDescent="0.2">
      <c r="A335" s="32"/>
    </row>
    <row r="336" spans="1:1" s="10" customFormat="1" ht="11.45" customHeight="1" x14ac:dyDescent="0.2">
      <c r="A336" s="32"/>
    </row>
    <row r="337" spans="1:1" s="10" customFormat="1" ht="11.45" customHeight="1" x14ac:dyDescent="0.2">
      <c r="A337" s="32"/>
    </row>
    <row r="338" spans="1:1" s="10" customFormat="1" ht="11.45" customHeight="1" x14ac:dyDescent="0.2">
      <c r="A338" s="32"/>
    </row>
    <row r="339" spans="1:1" s="10" customFormat="1" ht="11.45" customHeight="1" x14ac:dyDescent="0.2">
      <c r="A339" s="32"/>
    </row>
    <row r="340" spans="1:1" s="10" customFormat="1" ht="11.45" customHeight="1" x14ac:dyDescent="0.2">
      <c r="A340" s="32"/>
    </row>
    <row r="341" spans="1:1" s="10" customFormat="1" ht="11.45" customHeight="1" x14ac:dyDescent="0.2">
      <c r="A341" s="32"/>
    </row>
    <row r="342" spans="1:1" s="10" customFormat="1" ht="11.45" customHeight="1" x14ac:dyDescent="0.2">
      <c r="A342" s="32"/>
    </row>
    <row r="343" spans="1:1" s="10" customFormat="1" ht="11.45" customHeight="1" x14ac:dyDescent="0.2">
      <c r="A343" s="32"/>
    </row>
    <row r="344" spans="1:1" s="10" customFormat="1" ht="11.45" customHeight="1" x14ac:dyDescent="0.2">
      <c r="A344" s="32"/>
    </row>
    <row r="345" spans="1:1" s="10" customFormat="1" ht="11.45" customHeight="1" x14ac:dyDescent="0.2">
      <c r="A345" s="32"/>
    </row>
    <row r="346" spans="1:1" s="10" customFormat="1" ht="11.45" customHeight="1" x14ac:dyDescent="0.2">
      <c r="A346" s="32"/>
    </row>
    <row r="347" spans="1:1" s="10" customFormat="1" ht="11.45" customHeight="1" x14ac:dyDescent="0.2">
      <c r="A347" s="32"/>
    </row>
    <row r="348" spans="1:1" s="10" customFormat="1" ht="11.45" customHeight="1" x14ac:dyDescent="0.2">
      <c r="A348" s="32"/>
    </row>
    <row r="349" spans="1:1" s="10" customFormat="1" ht="11.45" customHeight="1" x14ac:dyDescent="0.2">
      <c r="A349" s="32"/>
    </row>
    <row r="350" spans="1:1" s="10" customFormat="1" ht="11.45" customHeight="1" x14ac:dyDescent="0.2">
      <c r="A350" s="32"/>
    </row>
    <row r="351" spans="1:1" s="10" customFormat="1" ht="11.45" customHeight="1" x14ac:dyDescent="0.2">
      <c r="A351" s="32"/>
    </row>
    <row r="352" spans="1:1" s="10" customFormat="1" ht="11.45" customHeight="1" x14ac:dyDescent="0.2">
      <c r="A352" s="32"/>
    </row>
    <row r="353" spans="1:1" s="10" customFormat="1" ht="11.45" customHeight="1" x14ac:dyDescent="0.2">
      <c r="A353" s="32"/>
    </row>
    <row r="354" spans="1:1" s="10" customFormat="1" ht="11.45" customHeight="1" x14ac:dyDescent="0.2">
      <c r="A354" s="32"/>
    </row>
    <row r="355" spans="1:1" s="10" customFormat="1" ht="11.45" customHeight="1" x14ac:dyDescent="0.2">
      <c r="A355" s="32"/>
    </row>
    <row r="356" spans="1:1" s="10" customFormat="1" ht="11.45" customHeight="1" x14ac:dyDescent="0.2">
      <c r="A356" s="32"/>
    </row>
    <row r="357" spans="1:1" s="10" customFormat="1" ht="11.45" customHeight="1" x14ac:dyDescent="0.2">
      <c r="A357" s="32"/>
    </row>
    <row r="358" spans="1:1" s="10" customFormat="1" ht="11.45" customHeight="1" x14ac:dyDescent="0.2">
      <c r="A358" s="32"/>
    </row>
    <row r="359" spans="1:1" s="10" customFormat="1" ht="11.45" customHeight="1" x14ac:dyDescent="0.2">
      <c r="A359" s="32"/>
    </row>
    <row r="360" spans="1:1" s="10" customFormat="1" ht="11.45" customHeight="1" x14ac:dyDescent="0.2">
      <c r="A360" s="32"/>
    </row>
    <row r="361" spans="1:1" s="10" customFormat="1" ht="11.45" customHeight="1" x14ac:dyDescent="0.2">
      <c r="A361" s="32"/>
    </row>
    <row r="362" spans="1:1" s="10" customFormat="1" ht="11.45" customHeight="1" x14ac:dyDescent="0.2">
      <c r="A362" s="32"/>
    </row>
    <row r="363" spans="1:1" s="10" customFormat="1" ht="11.45" customHeight="1" x14ac:dyDescent="0.2">
      <c r="A363" s="32"/>
    </row>
    <row r="364" spans="1:1" s="10" customFormat="1" ht="11.45" customHeight="1" x14ac:dyDescent="0.2">
      <c r="A364" s="32"/>
    </row>
    <row r="365" spans="1:1" s="10" customFormat="1" ht="11.45" customHeight="1" x14ac:dyDescent="0.2">
      <c r="A365" s="32"/>
    </row>
    <row r="366" spans="1:1" s="10" customFormat="1" ht="11.45" customHeight="1" x14ac:dyDescent="0.2">
      <c r="A366" s="32"/>
    </row>
    <row r="367" spans="1:1" s="10" customFormat="1" ht="11.45" customHeight="1" x14ac:dyDescent="0.2">
      <c r="A367" s="32"/>
    </row>
    <row r="368" spans="1:1" s="10" customFormat="1" ht="11.45" customHeight="1" x14ac:dyDescent="0.2">
      <c r="A368" s="32"/>
    </row>
    <row r="369" spans="1:1" s="10" customFormat="1" ht="11.45" customHeight="1" x14ac:dyDescent="0.2">
      <c r="A369" s="32"/>
    </row>
    <row r="370" spans="1:1" s="10" customFormat="1" ht="11.45" customHeight="1" x14ac:dyDescent="0.2">
      <c r="A370" s="32"/>
    </row>
    <row r="371" spans="1:1" s="10" customFormat="1" ht="11.45" customHeight="1" x14ac:dyDescent="0.2">
      <c r="A371" s="32"/>
    </row>
    <row r="372" spans="1:1" s="10" customFormat="1" ht="11.45" customHeight="1" x14ac:dyDescent="0.2">
      <c r="A372" s="32"/>
    </row>
    <row r="373" spans="1:1" s="10" customFormat="1" ht="11.45" customHeight="1" x14ac:dyDescent="0.2">
      <c r="A373" s="32"/>
    </row>
    <row r="374" spans="1:1" s="10" customFormat="1" ht="11.45" customHeight="1" x14ac:dyDescent="0.2">
      <c r="A374" s="32"/>
    </row>
    <row r="375" spans="1:1" s="10" customFormat="1" ht="11.45" customHeight="1" x14ac:dyDescent="0.2">
      <c r="A375" s="32"/>
    </row>
    <row r="376" spans="1:1" s="10" customFormat="1" ht="11.45" customHeight="1" x14ac:dyDescent="0.2">
      <c r="A376" s="32"/>
    </row>
    <row r="377" spans="1:1" s="10" customFormat="1" ht="11.45" customHeight="1" x14ac:dyDescent="0.2">
      <c r="A377" s="32"/>
    </row>
    <row r="378" spans="1:1" s="10" customFormat="1" ht="11.45" customHeight="1" x14ac:dyDescent="0.2">
      <c r="A378" s="32"/>
    </row>
    <row r="379" spans="1:1" s="10" customFormat="1" ht="11.45" customHeight="1" x14ac:dyDescent="0.2">
      <c r="A379" s="32"/>
    </row>
    <row r="380" spans="1:1" s="10" customFormat="1" ht="11.45" customHeight="1" x14ac:dyDescent="0.2">
      <c r="A380" s="32"/>
    </row>
    <row r="381" spans="1:1" s="10" customFormat="1" ht="11.45" customHeight="1" x14ac:dyDescent="0.2">
      <c r="A381" s="32"/>
    </row>
    <row r="382" spans="1:1" s="10" customFormat="1" ht="11.45" customHeight="1" x14ac:dyDescent="0.2">
      <c r="A382" s="32"/>
    </row>
    <row r="383" spans="1:1" s="10" customFormat="1" ht="11.45" customHeight="1" x14ac:dyDescent="0.2">
      <c r="A383" s="32"/>
    </row>
    <row r="384" spans="1:1" s="10" customFormat="1" ht="11.45" customHeight="1" x14ac:dyDescent="0.2">
      <c r="A384" s="32"/>
    </row>
    <row r="385" spans="1:1" s="10" customFormat="1" ht="11.45" customHeight="1" x14ac:dyDescent="0.2">
      <c r="A385" s="32"/>
    </row>
    <row r="386" spans="1:1" s="10" customFormat="1" ht="11.45" customHeight="1" x14ac:dyDescent="0.2">
      <c r="A386" s="32"/>
    </row>
    <row r="387" spans="1:1" s="10" customFormat="1" ht="11.45" customHeight="1" x14ac:dyDescent="0.2">
      <c r="A387" s="32"/>
    </row>
    <row r="388" spans="1:1" s="10" customFormat="1" ht="11.45" customHeight="1" x14ac:dyDescent="0.2">
      <c r="A388" s="32"/>
    </row>
    <row r="389" spans="1:1" s="10" customFormat="1" ht="11.45" customHeight="1" x14ac:dyDescent="0.2">
      <c r="A389" s="32"/>
    </row>
    <row r="390" spans="1:1" s="10" customFormat="1" ht="11.45" customHeight="1" x14ac:dyDescent="0.2">
      <c r="A390" s="32"/>
    </row>
    <row r="391" spans="1:1" s="10" customFormat="1" ht="11.45" customHeight="1" x14ac:dyDescent="0.2">
      <c r="A391" s="32"/>
    </row>
    <row r="392" spans="1:1" s="10" customFormat="1" ht="11.45" customHeight="1" x14ac:dyDescent="0.2">
      <c r="A392" s="32"/>
    </row>
    <row r="393" spans="1:1" s="10" customFormat="1" ht="11.45" customHeight="1" x14ac:dyDescent="0.2">
      <c r="A393" s="32"/>
    </row>
    <row r="394" spans="1:1" s="10" customFormat="1" ht="11.45" customHeight="1" x14ac:dyDescent="0.2">
      <c r="A394" s="32"/>
    </row>
    <row r="395" spans="1:1" s="10" customFormat="1" ht="11.45" customHeight="1" x14ac:dyDescent="0.2">
      <c r="A395" s="32"/>
    </row>
    <row r="396" spans="1:1" s="10" customFormat="1" ht="11.45" customHeight="1" x14ac:dyDescent="0.2">
      <c r="A396" s="32"/>
    </row>
    <row r="397" spans="1:1" s="10" customFormat="1" ht="11.45" customHeight="1" x14ac:dyDescent="0.2">
      <c r="A397" s="32"/>
    </row>
    <row r="398" spans="1:1" s="10" customFormat="1" ht="11.45" customHeight="1" x14ac:dyDescent="0.2">
      <c r="A398" s="32"/>
    </row>
    <row r="399" spans="1:1" s="10" customFormat="1" ht="11.45" customHeight="1" x14ac:dyDescent="0.2">
      <c r="A399" s="32"/>
    </row>
    <row r="400" spans="1:1" s="10" customFormat="1" ht="11.45" customHeight="1" x14ac:dyDescent="0.2">
      <c r="A400" s="32"/>
    </row>
    <row r="401" spans="1:1" s="10" customFormat="1" ht="11.45" customHeight="1" x14ac:dyDescent="0.2">
      <c r="A401" s="32"/>
    </row>
    <row r="402" spans="1:1" s="10" customFormat="1" ht="11.45" customHeight="1" x14ac:dyDescent="0.2">
      <c r="A402" s="32"/>
    </row>
    <row r="403" spans="1:1" s="10" customFormat="1" ht="11.45" customHeight="1" x14ac:dyDescent="0.2">
      <c r="A403" s="32"/>
    </row>
    <row r="404" spans="1:1" s="10" customFormat="1" ht="11.45" customHeight="1" x14ac:dyDescent="0.2">
      <c r="A404" s="32"/>
    </row>
    <row r="405" spans="1:1" s="10" customFormat="1" ht="11.45" customHeight="1" x14ac:dyDescent="0.2">
      <c r="A405" s="32"/>
    </row>
    <row r="406" spans="1:1" s="10" customFormat="1" ht="11.45" customHeight="1" x14ac:dyDescent="0.2">
      <c r="A406" s="32"/>
    </row>
    <row r="407" spans="1:1" s="10" customFormat="1" ht="11.45" customHeight="1" x14ac:dyDescent="0.2">
      <c r="A407" s="32"/>
    </row>
    <row r="408" spans="1:1" s="10" customFormat="1" ht="11.45" customHeight="1" x14ac:dyDescent="0.2">
      <c r="A408" s="32"/>
    </row>
    <row r="409" spans="1:1" s="10" customFormat="1" ht="11.45" customHeight="1" x14ac:dyDescent="0.2">
      <c r="A409" s="32"/>
    </row>
    <row r="410" spans="1:1" s="10" customFormat="1" ht="11.45" customHeight="1" x14ac:dyDescent="0.2">
      <c r="A410" s="32"/>
    </row>
    <row r="411" spans="1:1" s="10" customFormat="1" ht="11.45" customHeight="1" x14ac:dyDescent="0.2">
      <c r="A411" s="32"/>
    </row>
    <row r="412" spans="1:1" s="10" customFormat="1" ht="11.45" customHeight="1" x14ac:dyDescent="0.2">
      <c r="A412" s="32"/>
    </row>
    <row r="413" spans="1:1" s="10" customFormat="1" ht="11.45" customHeight="1" x14ac:dyDescent="0.2">
      <c r="A413" s="32"/>
    </row>
    <row r="414" spans="1:1" s="10" customFormat="1" ht="11.45" customHeight="1" x14ac:dyDescent="0.2">
      <c r="A414" s="32"/>
    </row>
    <row r="415" spans="1:1" s="10" customFormat="1" ht="11.45" customHeight="1" x14ac:dyDescent="0.2">
      <c r="A415" s="32"/>
    </row>
    <row r="416" spans="1:1" s="10" customFormat="1" ht="11.45" customHeight="1" x14ac:dyDescent="0.2">
      <c r="A416" s="32"/>
    </row>
    <row r="417" spans="1:1" s="10" customFormat="1" ht="11.45" customHeight="1" x14ac:dyDescent="0.2">
      <c r="A417" s="32"/>
    </row>
    <row r="418" spans="1:1" s="10" customFormat="1" ht="11.45" customHeight="1" x14ac:dyDescent="0.2">
      <c r="A418" s="32"/>
    </row>
    <row r="419" spans="1:1" s="10" customFormat="1" ht="11.45" customHeight="1" x14ac:dyDescent="0.2">
      <c r="A419" s="32"/>
    </row>
    <row r="420" spans="1:1" s="10" customFormat="1" ht="11.45" customHeight="1" x14ac:dyDescent="0.2">
      <c r="A420" s="32"/>
    </row>
    <row r="421" spans="1:1" s="10" customFormat="1" ht="11.45" customHeight="1" x14ac:dyDescent="0.2">
      <c r="A421" s="32"/>
    </row>
    <row r="422" spans="1:1" s="10" customFormat="1" ht="11.45" customHeight="1" x14ac:dyDescent="0.2">
      <c r="A422" s="32"/>
    </row>
    <row r="423" spans="1:1" s="10" customFormat="1" ht="11.45" customHeight="1" x14ac:dyDescent="0.2">
      <c r="A423" s="32"/>
    </row>
    <row r="424" spans="1:1" s="10" customFormat="1" ht="11.45" customHeight="1" x14ac:dyDescent="0.2">
      <c r="A424" s="32"/>
    </row>
    <row r="425" spans="1:1" s="10" customFormat="1" ht="11.45" customHeight="1" x14ac:dyDescent="0.2">
      <c r="A425" s="32"/>
    </row>
    <row r="426" spans="1:1" s="10" customFormat="1" ht="11.45" customHeight="1" x14ac:dyDescent="0.2">
      <c r="A426" s="32"/>
    </row>
    <row r="427" spans="1:1" s="10" customFormat="1" ht="11.45" customHeight="1" x14ac:dyDescent="0.2">
      <c r="A427" s="32"/>
    </row>
    <row r="428" spans="1:1" s="10" customFormat="1" ht="11.45" customHeight="1" x14ac:dyDescent="0.2">
      <c r="A428" s="32"/>
    </row>
    <row r="429" spans="1:1" s="10" customFormat="1" ht="11.45" customHeight="1" x14ac:dyDescent="0.2">
      <c r="A429" s="32"/>
    </row>
    <row r="430" spans="1:1" s="10" customFormat="1" ht="11.45" customHeight="1" x14ac:dyDescent="0.2">
      <c r="A430" s="32"/>
    </row>
    <row r="431" spans="1:1" s="10" customFormat="1" ht="11.45" customHeight="1" x14ac:dyDescent="0.2">
      <c r="A431" s="32"/>
    </row>
    <row r="432" spans="1:1" s="10" customFormat="1" ht="11.45" customHeight="1" x14ac:dyDescent="0.2">
      <c r="A432" s="32"/>
    </row>
    <row r="433" spans="1:1" s="10" customFormat="1" ht="11.45" customHeight="1" x14ac:dyDescent="0.2">
      <c r="A433" s="32"/>
    </row>
    <row r="434" spans="1:1" s="10" customFormat="1" ht="11.45" customHeight="1" x14ac:dyDescent="0.2">
      <c r="A434" s="32"/>
    </row>
    <row r="435" spans="1:1" s="10" customFormat="1" ht="11.45" customHeight="1" x14ac:dyDescent="0.2">
      <c r="A435" s="32"/>
    </row>
    <row r="436" spans="1:1" s="10" customFormat="1" ht="11.45" customHeight="1" x14ac:dyDescent="0.2">
      <c r="A436" s="32"/>
    </row>
    <row r="437" spans="1:1" s="10" customFormat="1" ht="11.45" customHeight="1" x14ac:dyDescent="0.2">
      <c r="A437" s="32"/>
    </row>
    <row r="438" spans="1:1" s="10" customFormat="1" ht="11.45" customHeight="1" x14ac:dyDescent="0.2">
      <c r="A438" s="32"/>
    </row>
    <row r="439" spans="1:1" s="10" customFormat="1" ht="11.45" customHeight="1" x14ac:dyDescent="0.2">
      <c r="A439" s="32"/>
    </row>
    <row r="440" spans="1:1" s="10" customFormat="1" ht="11.45" customHeight="1" x14ac:dyDescent="0.2">
      <c r="A440" s="32"/>
    </row>
    <row r="441" spans="1:1" s="10" customFormat="1" ht="11.45" customHeight="1" x14ac:dyDescent="0.2">
      <c r="A441" s="32"/>
    </row>
    <row r="442" spans="1:1" s="10" customFormat="1" ht="11.45" customHeight="1" x14ac:dyDescent="0.2">
      <c r="A442" s="32"/>
    </row>
    <row r="443" spans="1:1" s="10" customFormat="1" ht="11.45" customHeight="1" x14ac:dyDescent="0.2">
      <c r="A443" s="32"/>
    </row>
    <row r="444" spans="1:1" s="10" customFormat="1" ht="11.45" customHeight="1" x14ac:dyDescent="0.2">
      <c r="A444" s="32"/>
    </row>
    <row r="445" spans="1:1" s="10" customFormat="1" ht="11.45" customHeight="1" x14ac:dyDescent="0.2">
      <c r="A445" s="32"/>
    </row>
    <row r="446" spans="1:1" s="10" customFormat="1" ht="11.45" customHeight="1" x14ac:dyDescent="0.2">
      <c r="A446" s="32"/>
    </row>
    <row r="447" spans="1:1" s="10" customFormat="1" ht="11.45" customHeight="1" x14ac:dyDescent="0.2">
      <c r="A447" s="32"/>
    </row>
    <row r="448" spans="1:1" s="10" customFormat="1" ht="11.45" customHeight="1" x14ac:dyDescent="0.2">
      <c r="A448" s="32"/>
    </row>
    <row r="449" spans="1:1" s="10" customFormat="1" ht="11.45" customHeight="1" x14ac:dyDescent="0.2">
      <c r="A449" s="32"/>
    </row>
    <row r="450" spans="1:1" s="10" customFormat="1" ht="11.45" customHeight="1" x14ac:dyDescent="0.2">
      <c r="A450" s="32"/>
    </row>
    <row r="451" spans="1:1" s="10" customFormat="1" ht="11.45" customHeight="1" x14ac:dyDescent="0.2">
      <c r="A451" s="32"/>
    </row>
    <row r="452" spans="1:1" s="10" customFormat="1" ht="11.45" customHeight="1" x14ac:dyDescent="0.2">
      <c r="A452" s="32"/>
    </row>
    <row r="453" spans="1:1" s="10" customFormat="1" ht="11.45" customHeight="1" x14ac:dyDescent="0.2">
      <c r="A453" s="32"/>
    </row>
    <row r="454" spans="1:1" s="10" customFormat="1" ht="11.45" customHeight="1" x14ac:dyDescent="0.2">
      <c r="A454" s="32"/>
    </row>
    <row r="455" spans="1:1" s="10" customFormat="1" ht="11.45" customHeight="1" x14ac:dyDescent="0.2">
      <c r="A455" s="32"/>
    </row>
    <row r="456" spans="1:1" s="10" customFormat="1" ht="11.45" customHeight="1" x14ac:dyDescent="0.2">
      <c r="A456" s="32"/>
    </row>
    <row r="457" spans="1:1" s="10" customFormat="1" ht="11.45" customHeight="1" x14ac:dyDescent="0.2">
      <c r="A457" s="32"/>
    </row>
    <row r="458" spans="1:1" s="10" customFormat="1" ht="11.45" customHeight="1" x14ac:dyDescent="0.2">
      <c r="A458" s="32"/>
    </row>
    <row r="459" spans="1:1" s="10" customFormat="1" ht="11.45" customHeight="1" x14ac:dyDescent="0.2">
      <c r="A459" s="32"/>
    </row>
    <row r="460" spans="1:1" s="10" customFormat="1" ht="11.45" customHeight="1" x14ac:dyDescent="0.2">
      <c r="A460" s="32"/>
    </row>
    <row r="461" spans="1:1" s="10" customFormat="1" ht="11.45" customHeight="1" x14ac:dyDescent="0.2">
      <c r="A461" s="32"/>
    </row>
    <row r="462" spans="1:1" s="10" customFormat="1" ht="11.45" customHeight="1" x14ac:dyDescent="0.2">
      <c r="A462" s="32"/>
    </row>
    <row r="463" spans="1:1" s="10" customFormat="1" ht="11.45" customHeight="1" x14ac:dyDescent="0.2">
      <c r="A463" s="32"/>
    </row>
    <row r="464" spans="1:1" s="10" customFormat="1" ht="11.45" customHeight="1" x14ac:dyDescent="0.2">
      <c r="A464" s="32"/>
    </row>
    <row r="465" spans="1:1" s="10" customFormat="1" ht="11.45" customHeight="1" x14ac:dyDescent="0.2">
      <c r="A465" s="32"/>
    </row>
    <row r="466" spans="1:1" s="10" customFormat="1" ht="11.45" customHeight="1" x14ac:dyDescent="0.2">
      <c r="A466" s="32"/>
    </row>
    <row r="467" spans="1:1" s="10" customFormat="1" ht="11.45" customHeight="1" x14ac:dyDescent="0.2">
      <c r="A467" s="32"/>
    </row>
    <row r="468" spans="1:1" s="10" customFormat="1" ht="11.45" customHeight="1" x14ac:dyDescent="0.2">
      <c r="A468" s="32"/>
    </row>
    <row r="469" spans="1:1" s="10" customFormat="1" ht="11.45" customHeight="1" x14ac:dyDescent="0.2">
      <c r="A469" s="32"/>
    </row>
    <row r="470" spans="1:1" s="10" customFormat="1" ht="11.45" customHeight="1" x14ac:dyDescent="0.2">
      <c r="A470" s="32"/>
    </row>
    <row r="471" spans="1:1" s="10" customFormat="1" ht="11.45" customHeight="1" x14ac:dyDescent="0.2">
      <c r="A471" s="32"/>
    </row>
    <row r="472" spans="1:1" s="10" customFormat="1" ht="11.45" customHeight="1" x14ac:dyDescent="0.2">
      <c r="A472" s="32"/>
    </row>
    <row r="473" spans="1:1" s="10" customFormat="1" ht="11.45" customHeight="1" x14ac:dyDescent="0.2">
      <c r="A473" s="32"/>
    </row>
    <row r="474" spans="1:1" s="10" customFormat="1" ht="11.45" customHeight="1" x14ac:dyDescent="0.2">
      <c r="A474" s="32"/>
    </row>
    <row r="475" spans="1:1" s="10" customFormat="1" ht="11.45" customHeight="1" x14ac:dyDescent="0.2">
      <c r="A475" s="32"/>
    </row>
    <row r="476" spans="1:1" s="10" customFormat="1" ht="11.45" customHeight="1" x14ac:dyDescent="0.2">
      <c r="A476" s="32"/>
    </row>
    <row r="477" spans="1:1" s="10" customFormat="1" ht="11.45" customHeight="1" x14ac:dyDescent="0.2">
      <c r="A477" s="32"/>
    </row>
    <row r="478" spans="1:1" s="10" customFormat="1" ht="11.45" customHeight="1" x14ac:dyDescent="0.2">
      <c r="A478" s="32"/>
    </row>
    <row r="479" spans="1:1" s="10" customFormat="1" ht="11.45" customHeight="1" x14ac:dyDescent="0.2">
      <c r="A479" s="32"/>
    </row>
    <row r="480" spans="1:1" s="10" customFormat="1" ht="11.45" customHeight="1" x14ac:dyDescent="0.2">
      <c r="A480" s="32"/>
    </row>
    <row r="481" spans="1:1" s="10" customFormat="1" ht="11.45" customHeight="1" x14ac:dyDescent="0.2">
      <c r="A481" s="32"/>
    </row>
    <row r="482" spans="1:1" s="10" customFormat="1" ht="11.45" customHeight="1" x14ac:dyDescent="0.2">
      <c r="A482" s="32"/>
    </row>
    <row r="483" spans="1:1" s="10" customFormat="1" ht="11.45" customHeight="1" x14ac:dyDescent="0.2">
      <c r="A483" s="32"/>
    </row>
    <row r="484" spans="1:1" s="10" customFormat="1" ht="11.45" customHeight="1" x14ac:dyDescent="0.2">
      <c r="A484" s="32"/>
    </row>
    <row r="485" spans="1:1" s="10" customFormat="1" ht="11.45" customHeight="1" x14ac:dyDescent="0.2">
      <c r="A485" s="32"/>
    </row>
    <row r="486" spans="1:1" s="10" customFormat="1" ht="11.45" customHeight="1" x14ac:dyDescent="0.2">
      <c r="A486" s="32"/>
    </row>
    <row r="487" spans="1:1" s="10" customFormat="1" ht="11.45" customHeight="1" x14ac:dyDescent="0.2">
      <c r="A487" s="32"/>
    </row>
    <row r="488" spans="1:1" s="10" customFormat="1" ht="11.45" customHeight="1" x14ac:dyDescent="0.2">
      <c r="A488" s="32"/>
    </row>
    <row r="489" spans="1:1" s="10" customFormat="1" ht="11.45" customHeight="1" x14ac:dyDescent="0.2">
      <c r="A489" s="32"/>
    </row>
    <row r="490" spans="1:1" s="10" customFormat="1" ht="11.45" customHeight="1" x14ac:dyDescent="0.2">
      <c r="A490" s="32"/>
    </row>
    <row r="491" spans="1:1" s="10" customFormat="1" ht="11.45" customHeight="1" x14ac:dyDescent="0.2">
      <c r="A491" s="32"/>
    </row>
    <row r="492" spans="1:1" s="10" customFormat="1" ht="11.45" customHeight="1" x14ac:dyDescent="0.2">
      <c r="A492" s="32"/>
    </row>
    <row r="493" spans="1:1" s="10" customFormat="1" ht="11.45" customHeight="1" x14ac:dyDescent="0.2">
      <c r="A493" s="32"/>
    </row>
    <row r="494" spans="1:1" s="10" customFormat="1" ht="11.45" customHeight="1" x14ac:dyDescent="0.2">
      <c r="A494" s="32"/>
    </row>
    <row r="495" spans="1:1" s="10" customFormat="1" ht="11.45" customHeight="1" x14ac:dyDescent="0.2">
      <c r="A495" s="32"/>
    </row>
    <row r="496" spans="1:1" s="10" customFormat="1" ht="11.45" customHeight="1" x14ac:dyDescent="0.2">
      <c r="A496" s="32"/>
    </row>
    <row r="497" spans="1:1" s="10" customFormat="1" ht="11.45" customHeight="1" x14ac:dyDescent="0.2">
      <c r="A497" s="32"/>
    </row>
    <row r="498" spans="1:1" s="10" customFormat="1" ht="11.45" customHeight="1" x14ac:dyDescent="0.2">
      <c r="A498" s="32"/>
    </row>
    <row r="499" spans="1:1" s="10" customFormat="1" ht="11.45" customHeight="1" x14ac:dyDescent="0.2">
      <c r="A499" s="32"/>
    </row>
    <row r="500" spans="1:1" s="10" customFormat="1" ht="11.45" customHeight="1" x14ac:dyDescent="0.2">
      <c r="A500" s="32"/>
    </row>
    <row r="501" spans="1:1" s="10" customFormat="1" ht="11.45" customHeight="1" x14ac:dyDescent="0.2">
      <c r="A501" s="32"/>
    </row>
    <row r="502" spans="1:1" s="10" customFormat="1" ht="11.45" customHeight="1" x14ac:dyDescent="0.2">
      <c r="A502" s="32"/>
    </row>
    <row r="503" spans="1:1" s="10" customFormat="1" ht="11.45" customHeight="1" x14ac:dyDescent="0.2">
      <c r="A503" s="32"/>
    </row>
    <row r="504" spans="1:1" s="10" customFormat="1" ht="11.45" customHeight="1" x14ac:dyDescent="0.2">
      <c r="A504" s="32"/>
    </row>
    <row r="505" spans="1:1" s="10" customFormat="1" ht="11.45" customHeight="1" x14ac:dyDescent="0.2">
      <c r="A505" s="32"/>
    </row>
    <row r="506" spans="1:1" s="10" customFormat="1" ht="11.45" customHeight="1" x14ac:dyDescent="0.2">
      <c r="A506" s="32"/>
    </row>
    <row r="507" spans="1:1" s="10" customFormat="1" ht="11.45" customHeight="1" x14ac:dyDescent="0.2">
      <c r="A507" s="32"/>
    </row>
    <row r="508" spans="1:1" s="10" customFormat="1" ht="11.45" customHeight="1" x14ac:dyDescent="0.2">
      <c r="A508" s="32"/>
    </row>
    <row r="509" spans="1:1" s="10" customFormat="1" ht="11.45" customHeight="1" x14ac:dyDescent="0.2">
      <c r="A509" s="32"/>
    </row>
    <row r="510" spans="1:1" s="10" customFormat="1" ht="11.45" customHeight="1" x14ac:dyDescent="0.2">
      <c r="A510" s="32"/>
    </row>
    <row r="511" spans="1:1" s="10" customFormat="1" ht="11.45" customHeight="1" x14ac:dyDescent="0.2">
      <c r="A511" s="32"/>
    </row>
    <row r="512" spans="1:1" s="10" customFormat="1" ht="11.45" customHeight="1" x14ac:dyDescent="0.2">
      <c r="A512" s="32"/>
    </row>
    <row r="513" spans="1:1" s="10" customFormat="1" ht="11.45" customHeight="1" x14ac:dyDescent="0.2">
      <c r="A513" s="32"/>
    </row>
    <row r="514" spans="1:1" s="10" customFormat="1" ht="11.45" customHeight="1" x14ac:dyDescent="0.2">
      <c r="A514" s="32"/>
    </row>
    <row r="515" spans="1:1" s="10" customFormat="1" ht="11.45" customHeight="1" x14ac:dyDescent="0.2">
      <c r="A515" s="32"/>
    </row>
    <row r="516" spans="1:1" s="10" customFormat="1" ht="11.45" customHeight="1" x14ac:dyDescent="0.2">
      <c r="A516" s="32"/>
    </row>
    <row r="517" spans="1:1" s="10" customFormat="1" ht="11.45" customHeight="1" x14ac:dyDescent="0.2">
      <c r="A517" s="32"/>
    </row>
    <row r="518" spans="1:1" s="10" customFormat="1" ht="11.45" customHeight="1" x14ac:dyDescent="0.2">
      <c r="A518" s="32"/>
    </row>
    <row r="519" spans="1:1" s="10" customFormat="1" ht="11.45" customHeight="1" x14ac:dyDescent="0.2">
      <c r="A519" s="32"/>
    </row>
    <row r="520" spans="1:1" s="10" customFormat="1" ht="11.45" customHeight="1" x14ac:dyDescent="0.2">
      <c r="A520" s="32"/>
    </row>
    <row r="521" spans="1:1" s="10" customFormat="1" ht="11.45" customHeight="1" x14ac:dyDescent="0.2">
      <c r="A521" s="32"/>
    </row>
    <row r="522" spans="1:1" s="10" customFormat="1" ht="11.45" customHeight="1" x14ac:dyDescent="0.2">
      <c r="A522" s="32"/>
    </row>
    <row r="523" spans="1:1" s="10" customFormat="1" ht="11.45" customHeight="1" x14ac:dyDescent="0.2">
      <c r="A523" s="32"/>
    </row>
    <row r="524" spans="1:1" s="10" customFormat="1" ht="11.45" customHeight="1" x14ac:dyDescent="0.2">
      <c r="A524" s="32"/>
    </row>
    <row r="525" spans="1:1" s="10" customFormat="1" ht="11.45" customHeight="1" x14ac:dyDescent="0.2">
      <c r="A525" s="32"/>
    </row>
    <row r="526" spans="1:1" s="10" customFormat="1" ht="11.45" customHeight="1" x14ac:dyDescent="0.2">
      <c r="A526" s="32"/>
    </row>
    <row r="527" spans="1:1" s="10" customFormat="1" ht="11.45" customHeight="1" x14ac:dyDescent="0.2">
      <c r="A527" s="32"/>
    </row>
    <row r="528" spans="1:1" s="10" customFormat="1" ht="11.45" customHeight="1" x14ac:dyDescent="0.2">
      <c r="A528" s="32"/>
    </row>
    <row r="529" spans="1:1" s="10" customFormat="1" ht="11.45" customHeight="1" x14ac:dyDescent="0.2">
      <c r="A529" s="32"/>
    </row>
    <row r="530" spans="1:1" s="10" customFormat="1" ht="11.45" customHeight="1" x14ac:dyDescent="0.2">
      <c r="A530" s="32"/>
    </row>
    <row r="531" spans="1:1" s="10" customFormat="1" ht="11.45" customHeight="1" x14ac:dyDescent="0.2">
      <c r="A531" s="32"/>
    </row>
    <row r="532" spans="1:1" s="10" customFormat="1" ht="11.45" customHeight="1" x14ac:dyDescent="0.2">
      <c r="A532" s="32"/>
    </row>
    <row r="533" spans="1:1" s="10" customFormat="1" ht="11.45" customHeight="1" x14ac:dyDescent="0.2">
      <c r="A533" s="32"/>
    </row>
    <row r="534" spans="1:1" s="10" customFormat="1" ht="11.45" customHeight="1" x14ac:dyDescent="0.2">
      <c r="A534" s="32"/>
    </row>
    <row r="535" spans="1:1" s="10" customFormat="1" ht="11.45" customHeight="1" x14ac:dyDescent="0.2">
      <c r="A535" s="32"/>
    </row>
    <row r="536" spans="1:1" s="10" customFormat="1" ht="11.45" customHeight="1" x14ac:dyDescent="0.2">
      <c r="A536" s="32"/>
    </row>
    <row r="537" spans="1:1" s="10" customFormat="1" ht="11.45" customHeight="1" x14ac:dyDescent="0.2">
      <c r="A537" s="32"/>
    </row>
    <row r="538" spans="1:1" s="10" customFormat="1" ht="11.45" customHeight="1" x14ac:dyDescent="0.2">
      <c r="A538" s="32"/>
    </row>
    <row r="539" spans="1:1" s="10" customFormat="1" ht="11.45" customHeight="1" x14ac:dyDescent="0.2">
      <c r="A539" s="32"/>
    </row>
    <row r="540" spans="1:1" s="10" customFormat="1" ht="11.45" customHeight="1" x14ac:dyDescent="0.2">
      <c r="A540" s="32"/>
    </row>
    <row r="541" spans="1:1" s="10" customFormat="1" ht="11.45" customHeight="1" x14ac:dyDescent="0.2">
      <c r="A541" s="32"/>
    </row>
    <row r="542" spans="1:1" s="10" customFormat="1" ht="11.45" customHeight="1" x14ac:dyDescent="0.2">
      <c r="A542" s="32"/>
    </row>
    <row r="543" spans="1:1" s="10" customFormat="1" ht="11.45" customHeight="1" x14ac:dyDescent="0.2">
      <c r="A543" s="32"/>
    </row>
    <row r="544" spans="1:1" s="10" customFormat="1" ht="11.45" customHeight="1" x14ac:dyDescent="0.2">
      <c r="A544" s="32"/>
    </row>
    <row r="545" spans="1:1" s="10" customFormat="1" ht="11.45" customHeight="1" x14ac:dyDescent="0.2">
      <c r="A545" s="32"/>
    </row>
    <row r="546" spans="1:1" s="10" customFormat="1" ht="11.45" customHeight="1" x14ac:dyDescent="0.2">
      <c r="A546" s="32"/>
    </row>
    <row r="547" spans="1:1" s="10" customFormat="1" ht="11.45" customHeight="1" x14ac:dyDescent="0.2">
      <c r="A547" s="32"/>
    </row>
    <row r="548" spans="1:1" s="10" customFormat="1" ht="11.45" customHeight="1" x14ac:dyDescent="0.2">
      <c r="A548" s="32"/>
    </row>
    <row r="549" spans="1:1" s="10" customFormat="1" ht="11.45" customHeight="1" x14ac:dyDescent="0.2">
      <c r="A549" s="32"/>
    </row>
    <row r="550" spans="1:1" s="10" customFormat="1" ht="11.45" customHeight="1" x14ac:dyDescent="0.2">
      <c r="A550" s="32"/>
    </row>
    <row r="551" spans="1:1" s="10" customFormat="1" ht="11.45" customHeight="1" x14ac:dyDescent="0.2">
      <c r="A551" s="32"/>
    </row>
    <row r="552" spans="1:1" s="10" customFormat="1" ht="11.45" customHeight="1" x14ac:dyDescent="0.2">
      <c r="A552" s="32"/>
    </row>
    <row r="553" spans="1:1" s="10" customFormat="1" ht="11.45" customHeight="1" x14ac:dyDescent="0.2">
      <c r="A553" s="32"/>
    </row>
    <row r="554" spans="1:1" s="10" customFormat="1" ht="11.45" customHeight="1" x14ac:dyDescent="0.2">
      <c r="A554" s="32"/>
    </row>
    <row r="555" spans="1:1" s="10" customFormat="1" ht="11.45" customHeight="1" x14ac:dyDescent="0.2">
      <c r="A555" s="32"/>
    </row>
    <row r="556" spans="1:1" s="10" customFormat="1" ht="11.45" customHeight="1" x14ac:dyDescent="0.2">
      <c r="A556" s="32"/>
    </row>
    <row r="557" spans="1:1" s="10" customFormat="1" ht="11.45" customHeight="1" x14ac:dyDescent="0.2">
      <c r="A557" s="32"/>
    </row>
    <row r="558" spans="1:1" s="10" customFormat="1" ht="11.45" customHeight="1" x14ac:dyDescent="0.2">
      <c r="A558" s="32"/>
    </row>
    <row r="559" spans="1:1" s="10" customFormat="1" ht="11.45" customHeight="1" x14ac:dyDescent="0.2">
      <c r="A559" s="32"/>
    </row>
    <row r="560" spans="1:1" s="10" customFormat="1" ht="11.45" customHeight="1" x14ac:dyDescent="0.2">
      <c r="A560" s="32"/>
    </row>
    <row r="561" spans="1:1" s="10" customFormat="1" ht="11.45" customHeight="1" x14ac:dyDescent="0.2">
      <c r="A561" s="32"/>
    </row>
    <row r="562" spans="1:1" s="10" customFormat="1" ht="11.45" customHeight="1" x14ac:dyDescent="0.2">
      <c r="A562" s="32"/>
    </row>
    <row r="563" spans="1:1" s="10" customFormat="1" ht="11.45" customHeight="1" x14ac:dyDescent="0.2">
      <c r="A563" s="32"/>
    </row>
    <row r="564" spans="1:1" s="10" customFormat="1" ht="11.45" customHeight="1" x14ac:dyDescent="0.2">
      <c r="A564" s="32"/>
    </row>
    <row r="565" spans="1:1" s="10" customFormat="1" ht="11.45" customHeight="1" x14ac:dyDescent="0.2">
      <c r="A565" s="32"/>
    </row>
    <row r="566" spans="1:1" s="10" customFormat="1" ht="11.45" customHeight="1" x14ac:dyDescent="0.2">
      <c r="A566" s="32"/>
    </row>
    <row r="567" spans="1:1" s="10" customFormat="1" ht="11.45" customHeight="1" x14ac:dyDescent="0.2">
      <c r="A567" s="32"/>
    </row>
    <row r="568" spans="1:1" s="10" customFormat="1" ht="11.45" customHeight="1" x14ac:dyDescent="0.2">
      <c r="A568" s="32"/>
    </row>
    <row r="569" spans="1:1" s="10" customFormat="1" ht="11.45" customHeight="1" x14ac:dyDescent="0.2">
      <c r="A569" s="32"/>
    </row>
    <row r="570" spans="1:1" s="10" customFormat="1" ht="11.45" customHeight="1" x14ac:dyDescent="0.2">
      <c r="A570" s="32"/>
    </row>
    <row r="571" spans="1:1" s="10" customFormat="1" ht="11.45" customHeight="1" x14ac:dyDescent="0.2">
      <c r="A571" s="32"/>
    </row>
    <row r="572" spans="1:1" s="10" customFormat="1" ht="11.45" customHeight="1" x14ac:dyDescent="0.2">
      <c r="A572" s="32"/>
    </row>
    <row r="573" spans="1:1" s="10" customFormat="1" ht="11.45" customHeight="1" x14ac:dyDescent="0.2">
      <c r="A573" s="32"/>
    </row>
    <row r="574" spans="1:1" s="10" customFormat="1" ht="11.45" customHeight="1" x14ac:dyDescent="0.2">
      <c r="A574" s="32"/>
    </row>
    <row r="575" spans="1:1" s="10" customFormat="1" ht="11.45" customHeight="1" x14ac:dyDescent="0.2">
      <c r="A575" s="32"/>
    </row>
    <row r="576" spans="1:1" s="10" customFormat="1" ht="11.45" customHeight="1" x14ac:dyDescent="0.2">
      <c r="A576" s="32"/>
    </row>
    <row r="577" spans="1:1" s="10" customFormat="1" ht="11.45" customHeight="1" x14ac:dyDescent="0.2">
      <c r="A577" s="32"/>
    </row>
    <row r="578" spans="1:1" s="10" customFormat="1" ht="11.45" customHeight="1" x14ac:dyDescent="0.2">
      <c r="A578" s="32"/>
    </row>
    <row r="579" spans="1:1" s="10" customFormat="1" ht="11.45" customHeight="1" x14ac:dyDescent="0.2">
      <c r="A579" s="32"/>
    </row>
    <row r="580" spans="1:1" s="10" customFormat="1" ht="11.45" customHeight="1" x14ac:dyDescent="0.2">
      <c r="A580" s="32"/>
    </row>
    <row r="581" spans="1:1" s="10" customFormat="1" ht="11.45" customHeight="1" x14ac:dyDescent="0.2">
      <c r="A581" s="32"/>
    </row>
    <row r="582" spans="1:1" s="10" customFormat="1" ht="11.45" customHeight="1" x14ac:dyDescent="0.2">
      <c r="A582" s="32"/>
    </row>
    <row r="583" spans="1:1" s="10" customFormat="1" ht="11.45" customHeight="1" x14ac:dyDescent="0.2">
      <c r="A583" s="32"/>
    </row>
    <row r="584" spans="1:1" s="10" customFormat="1" ht="11.45" customHeight="1" x14ac:dyDescent="0.2">
      <c r="A584" s="32"/>
    </row>
    <row r="585" spans="1:1" s="10" customFormat="1" ht="11.45" customHeight="1" x14ac:dyDescent="0.2">
      <c r="A585" s="32"/>
    </row>
    <row r="586" spans="1:1" s="10" customFormat="1" ht="11.45" customHeight="1" x14ac:dyDescent="0.2">
      <c r="A586" s="32"/>
    </row>
    <row r="587" spans="1:1" s="10" customFormat="1" ht="11.45" customHeight="1" x14ac:dyDescent="0.2">
      <c r="A587" s="32"/>
    </row>
    <row r="588" spans="1:1" s="10" customFormat="1" ht="11.45" customHeight="1" x14ac:dyDescent="0.2">
      <c r="A588" s="32"/>
    </row>
    <row r="589" spans="1:1" s="10" customFormat="1" ht="11.45" customHeight="1" x14ac:dyDescent="0.2">
      <c r="A589" s="32"/>
    </row>
    <row r="590" spans="1:1" s="10" customFormat="1" ht="11.45" customHeight="1" x14ac:dyDescent="0.2">
      <c r="A590" s="32"/>
    </row>
    <row r="591" spans="1:1" s="10" customFormat="1" ht="11.45" customHeight="1" x14ac:dyDescent="0.2">
      <c r="A591" s="32"/>
    </row>
    <row r="592" spans="1:1" s="10" customFormat="1" ht="11.45" customHeight="1" x14ac:dyDescent="0.2">
      <c r="A592" s="32"/>
    </row>
    <row r="593" spans="1:1" s="10" customFormat="1" ht="11.45" customHeight="1" x14ac:dyDescent="0.2">
      <c r="A593" s="32"/>
    </row>
    <row r="594" spans="1:1" s="10" customFormat="1" ht="11.45" customHeight="1" x14ac:dyDescent="0.2">
      <c r="A594" s="32"/>
    </row>
    <row r="595" spans="1:1" s="10" customFormat="1" ht="11.45" customHeight="1" x14ac:dyDescent="0.2">
      <c r="A595" s="32"/>
    </row>
    <row r="596" spans="1:1" s="10" customFormat="1" ht="11.45" customHeight="1" x14ac:dyDescent="0.2">
      <c r="A596" s="32"/>
    </row>
    <row r="597" spans="1:1" s="10" customFormat="1" ht="11.45" customHeight="1" x14ac:dyDescent="0.2">
      <c r="A597" s="32"/>
    </row>
    <row r="598" spans="1:1" s="10" customFormat="1" ht="11.45" customHeight="1" x14ac:dyDescent="0.2">
      <c r="A598" s="32"/>
    </row>
    <row r="599" spans="1:1" s="10" customFormat="1" ht="11.45" customHeight="1" x14ac:dyDescent="0.2">
      <c r="A599" s="32"/>
    </row>
    <row r="600" spans="1:1" s="10" customFormat="1" ht="11.45" customHeight="1" x14ac:dyDescent="0.2">
      <c r="A600" s="32"/>
    </row>
    <row r="601" spans="1:1" s="10" customFormat="1" ht="11.45" customHeight="1" x14ac:dyDescent="0.2">
      <c r="A601" s="32"/>
    </row>
    <row r="602" spans="1:1" s="10" customFormat="1" ht="11.45" customHeight="1" x14ac:dyDescent="0.2">
      <c r="A602" s="32"/>
    </row>
    <row r="603" spans="1:1" s="10" customFormat="1" ht="11.45" customHeight="1" x14ac:dyDescent="0.2">
      <c r="A603" s="32"/>
    </row>
    <row r="604" spans="1:1" s="10" customFormat="1" ht="11.45" customHeight="1" x14ac:dyDescent="0.2">
      <c r="A604" s="32"/>
    </row>
    <row r="605" spans="1:1" s="10" customFormat="1" ht="11.45" customHeight="1" x14ac:dyDescent="0.2">
      <c r="A605" s="32"/>
    </row>
    <row r="606" spans="1:1" s="10" customFormat="1" ht="11.45" customHeight="1" x14ac:dyDescent="0.2">
      <c r="A606" s="32"/>
    </row>
    <row r="607" spans="1:1" s="10" customFormat="1" ht="11.45" customHeight="1" x14ac:dyDescent="0.2">
      <c r="A607" s="32"/>
    </row>
  </sheetData>
  <mergeCells count="51">
    <mergeCell ref="A38:C38"/>
    <mergeCell ref="A55:C55"/>
    <mergeCell ref="D21:E21"/>
    <mergeCell ref="F21:G21"/>
    <mergeCell ref="H21:I21"/>
    <mergeCell ref="A40:I40"/>
    <mergeCell ref="A41:A42"/>
    <mergeCell ref="B41:B42"/>
    <mergeCell ref="C41:C42"/>
    <mergeCell ref="D41:E41"/>
    <mergeCell ref="F41:G41"/>
    <mergeCell ref="H41:I41"/>
    <mergeCell ref="A81:C81"/>
    <mergeCell ref="A63:A64"/>
    <mergeCell ref="B63:B64"/>
    <mergeCell ref="C63:C64"/>
    <mergeCell ref="A57:I57"/>
    <mergeCell ref="A58:A59"/>
    <mergeCell ref="B58:B59"/>
    <mergeCell ref="C58:C59"/>
    <mergeCell ref="D58:E58"/>
    <mergeCell ref="F58:G58"/>
    <mergeCell ref="H58:I58"/>
    <mergeCell ref="D63:E63"/>
    <mergeCell ref="F63:G63"/>
    <mergeCell ref="H63:I63"/>
    <mergeCell ref="A20:I20"/>
    <mergeCell ref="A21:A22"/>
    <mergeCell ref="B21:B22"/>
    <mergeCell ref="C21:C22"/>
    <mergeCell ref="A1:I1"/>
    <mergeCell ref="A2:A3"/>
    <mergeCell ref="B2:B3"/>
    <mergeCell ref="C2:C3"/>
    <mergeCell ref="D2:E2"/>
    <mergeCell ref="F2:G2"/>
    <mergeCell ref="H2:I2"/>
    <mergeCell ref="A18:C18"/>
    <mergeCell ref="J45:M45"/>
    <mergeCell ref="J48:P48"/>
    <mergeCell ref="J50:P50"/>
    <mergeCell ref="J51:P51"/>
    <mergeCell ref="J33:P33"/>
    <mergeCell ref="J35:N35"/>
    <mergeCell ref="J36:M37"/>
    <mergeCell ref="J34:N34"/>
    <mergeCell ref="J52:P52"/>
    <mergeCell ref="J47:P47"/>
    <mergeCell ref="J73:M73"/>
    <mergeCell ref="J69:M69"/>
    <mergeCell ref="J74:J80"/>
  </mergeCells>
  <pageMargins left="0.39370078740157483" right="0.39370078740157483" top="0.39370078740157483" bottom="0.39370078740157483" header="0.19685039370078741" footer="0.19685039370078741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4"/>
  <sheetViews>
    <sheetView topLeftCell="A29" zoomScale="120" zoomScaleNormal="120" workbookViewId="0">
      <selection activeCell="B39" sqref="B39:C40"/>
    </sheetView>
  </sheetViews>
  <sheetFormatPr defaultRowHeight="15" x14ac:dyDescent="0.25"/>
  <cols>
    <col min="1" max="1" width="3.140625" style="213" customWidth="1"/>
    <col min="2" max="2" width="8.28515625" customWidth="1"/>
    <col min="3" max="3" width="45.5703125" customWidth="1"/>
    <col min="4" max="4" width="4.7109375" customWidth="1"/>
    <col min="5" max="5" width="4.28515625" style="99" customWidth="1"/>
    <col min="6" max="6" width="4.28515625" customWidth="1"/>
    <col min="7" max="7" width="6.85546875" customWidth="1"/>
    <col min="8" max="8" width="4.28515625" customWidth="1"/>
    <col min="9" max="9" width="7.7109375" customWidth="1"/>
    <col min="10" max="45" width="4.7109375" customWidth="1"/>
  </cols>
  <sheetData>
    <row r="1" spans="1:9" s="84" customFormat="1" ht="33.75" customHeight="1" x14ac:dyDescent="0.25">
      <c r="A1" s="540" t="s">
        <v>230</v>
      </c>
      <c r="B1" s="541"/>
      <c r="C1" s="541"/>
      <c r="D1" s="541"/>
      <c r="E1" s="541"/>
      <c r="F1" s="541"/>
      <c r="G1" s="541"/>
      <c r="H1" s="541"/>
      <c r="I1" s="541"/>
    </row>
    <row r="2" spans="1:9" s="84" customFormat="1" ht="11.25" x14ac:dyDescent="0.25">
      <c r="A2" s="537" t="s">
        <v>215</v>
      </c>
      <c r="B2" s="492" t="s">
        <v>216</v>
      </c>
      <c r="C2" s="530" t="s">
        <v>217</v>
      </c>
      <c r="D2" s="431" t="s">
        <v>218</v>
      </c>
      <c r="E2" s="530"/>
      <c r="F2" s="431" t="s">
        <v>191</v>
      </c>
      <c r="G2" s="530"/>
      <c r="H2" s="431" t="s">
        <v>192</v>
      </c>
      <c r="I2" s="530"/>
    </row>
    <row r="3" spans="1:9" s="84" customFormat="1" ht="23.25" thickBot="1" x14ac:dyDescent="0.3">
      <c r="A3" s="549"/>
      <c r="B3" s="544"/>
      <c r="C3" s="545"/>
      <c r="D3" s="128" t="s">
        <v>140</v>
      </c>
      <c r="E3" s="129" t="s">
        <v>219</v>
      </c>
      <c r="F3" s="128" t="s">
        <v>225</v>
      </c>
      <c r="G3" s="127" t="s">
        <v>220</v>
      </c>
      <c r="H3" s="128" t="s">
        <v>225</v>
      </c>
      <c r="I3" s="127" t="s">
        <v>220</v>
      </c>
    </row>
    <row r="4" spans="1:9" s="84" customFormat="1" ht="11.45" customHeight="1" x14ac:dyDescent="0.25">
      <c r="A4" s="209">
        <v>1</v>
      </c>
      <c r="B4" s="179" t="s">
        <v>43</v>
      </c>
      <c r="C4" s="180" t="s">
        <v>28</v>
      </c>
      <c r="D4" s="94">
        <v>8</v>
      </c>
      <c r="E4" s="191">
        <f t="shared" ref="E4:E12" si="0">SUM(F4:I4)</f>
        <v>8</v>
      </c>
      <c r="F4" s="124">
        <v>4</v>
      </c>
      <c r="G4" s="204"/>
      <c r="H4" s="124">
        <v>4</v>
      </c>
      <c r="I4" s="150" t="s">
        <v>238</v>
      </c>
    </row>
    <row r="5" spans="1:9" s="84" customFormat="1" ht="11.45" customHeight="1" x14ac:dyDescent="0.25">
      <c r="A5" s="210">
        <v>2</v>
      </c>
      <c r="B5" s="102" t="s">
        <v>44</v>
      </c>
      <c r="C5" s="171" t="s">
        <v>27</v>
      </c>
      <c r="D5" s="88">
        <v>32</v>
      </c>
      <c r="E5" s="188">
        <f t="shared" si="0"/>
        <v>8</v>
      </c>
      <c r="F5" s="35">
        <v>4</v>
      </c>
      <c r="G5" s="205"/>
      <c r="H5" s="35">
        <v>4</v>
      </c>
      <c r="I5" s="37"/>
    </row>
    <row r="6" spans="1:9" s="84" customFormat="1" ht="11.45" customHeight="1" x14ac:dyDescent="0.25">
      <c r="A6" s="210">
        <v>3</v>
      </c>
      <c r="B6" s="102" t="s">
        <v>45</v>
      </c>
      <c r="C6" s="171" t="s">
        <v>33</v>
      </c>
      <c r="D6" s="88">
        <v>2</v>
      </c>
      <c r="E6" s="188">
        <f t="shared" si="0"/>
        <v>2</v>
      </c>
      <c r="F6" s="35">
        <v>2</v>
      </c>
      <c r="G6" s="37" t="s">
        <v>238</v>
      </c>
      <c r="H6" s="35"/>
      <c r="I6" s="37"/>
    </row>
    <row r="7" spans="1:9" s="84" customFormat="1" ht="11.45" customHeight="1" x14ac:dyDescent="0.25">
      <c r="A7" s="210">
        <v>4</v>
      </c>
      <c r="B7" s="102" t="s">
        <v>50</v>
      </c>
      <c r="C7" s="190" t="s">
        <v>36</v>
      </c>
      <c r="D7" s="88">
        <v>10</v>
      </c>
      <c r="E7" s="188">
        <f t="shared" si="0"/>
        <v>10</v>
      </c>
      <c r="F7" s="35">
        <v>4</v>
      </c>
      <c r="G7" s="205"/>
      <c r="H7" s="35">
        <v>6</v>
      </c>
      <c r="I7" s="37" t="s">
        <v>238</v>
      </c>
    </row>
    <row r="8" spans="1:9" s="84" customFormat="1" ht="11.45" customHeight="1" x14ac:dyDescent="0.25">
      <c r="A8" s="210">
        <v>5</v>
      </c>
      <c r="B8" s="102" t="s">
        <v>51</v>
      </c>
      <c r="C8" s="171" t="s">
        <v>52</v>
      </c>
      <c r="D8" s="88">
        <v>10</v>
      </c>
      <c r="E8" s="188">
        <f t="shared" si="0"/>
        <v>10</v>
      </c>
      <c r="F8" s="35">
        <v>6</v>
      </c>
      <c r="G8" s="205"/>
      <c r="H8" s="35">
        <v>4</v>
      </c>
      <c r="I8" s="37" t="s">
        <v>238</v>
      </c>
    </row>
    <row r="9" spans="1:9" s="84" customFormat="1" ht="11.45" customHeight="1" x14ac:dyDescent="0.25">
      <c r="A9" s="210">
        <v>6</v>
      </c>
      <c r="B9" s="103" t="s">
        <v>58</v>
      </c>
      <c r="C9" s="171" t="s">
        <v>59</v>
      </c>
      <c r="D9" s="100">
        <v>22</v>
      </c>
      <c r="E9" s="188">
        <f t="shared" si="0"/>
        <v>22</v>
      </c>
      <c r="F9" s="35">
        <v>10</v>
      </c>
      <c r="G9" s="205"/>
      <c r="H9" s="35">
        <v>12</v>
      </c>
      <c r="I9" s="37" t="s">
        <v>238</v>
      </c>
    </row>
    <row r="10" spans="1:9" s="84" customFormat="1" ht="11.45" customHeight="1" x14ac:dyDescent="0.25">
      <c r="A10" s="210">
        <v>7</v>
      </c>
      <c r="B10" s="110" t="s">
        <v>60</v>
      </c>
      <c r="C10" s="170" t="s">
        <v>61</v>
      </c>
      <c r="D10" s="100">
        <v>30</v>
      </c>
      <c r="E10" s="188">
        <f t="shared" si="0"/>
        <v>30</v>
      </c>
      <c r="F10" s="35">
        <v>16</v>
      </c>
      <c r="G10" s="205"/>
      <c r="H10" s="35">
        <v>14</v>
      </c>
      <c r="I10" s="25" t="s">
        <v>173</v>
      </c>
    </row>
    <row r="11" spans="1:9" s="84" customFormat="1" ht="11.45" customHeight="1" x14ac:dyDescent="0.25">
      <c r="A11" s="210">
        <v>8</v>
      </c>
      <c r="B11" s="103" t="s">
        <v>62</v>
      </c>
      <c r="C11" s="171" t="s">
        <v>63</v>
      </c>
      <c r="D11" s="100">
        <v>6</v>
      </c>
      <c r="E11" s="188">
        <f t="shared" si="0"/>
        <v>6</v>
      </c>
      <c r="F11" s="35">
        <v>6</v>
      </c>
      <c r="G11" s="37" t="s">
        <v>238</v>
      </c>
      <c r="H11" s="35"/>
      <c r="I11" s="37"/>
    </row>
    <row r="12" spans="1:9" s="84" customFormat="1" ht="11.45" customHeight="1" x14ac:dyDescent="0.25">
      <c r="A12" s="210">
        <v>9</v>
      </c>
      <c r="B12" s="111" t="s">
        <v>64</v>
      </c>
      <c r="C12" s="170" t="s">
        <v>65</v>
      </c>
      <c r="D12" s="100">
        <v>8</v>
      </c>
      <c r="E12" s="188">
        <f t="shared" si="0"/>
        <v>8</v>
      </c>
      <c r="F12" s="35"/>
      <c r="G12" s="205"/>
      <c r="H12" s="35">
        <v>8</v>
      </c>
      <c r="I12" s="25" t="s">
        <v>173</v>
      </c>
    </row>
    <row r="13" spans="1:9" s="84" customFormat="1" ht="11.45" customHeight="1" x14ac:dyDescent="0.25">
      <c r="A13" s="210">
        <v>10</v>
      </c>
      <c r="B13" s="102" t="s">
        <v>71</v>
      </c>
      <c r="C13" s="171" t="s">
        <v>72</v>
      </c>
      <c r="D13" s="100">
        <v>8</v>
      </c>
      <c r="E13" s="188">
        <f>SUM(F13:I13)</f>
        <v>8</v>
      </c>
      <c r="F13" s="35">
        <v>4</v>
      </c>
      <c r="G13" s="205"/>
      <c r="H13" s="35">
        <v>4</v>
      </c>
      <c r="I13" s="37" t="s">
        <v>238</v>
      </c>
    </row>
    <row r="14" spans="1:9" s="84" customFormat="1" ht="11.45" customHeight="1" x14ac:dyDescent="0.25">
      <c r="A14" s="210">
        <v>11</v>
      </c>
      <c r="B14" s="102" t="s">
        <v>85</v>
      </c>
      <c r="C14" s="171" t="s">
        <v>86</v>
      </c>
      <c r="D14" s="88">
        <v>165</v>
      </c>
      <c r="E14" s="188">
        <f>SUM(F14:I14)</f>
        <v>42</v>
      </c>
      <c r="F14" s="35">
        <v>24</v>
      </c>
      <c r="G14" s="205"/>
      <c r="H14" s="35">
        <v>18</v>
      </c>
      <c r="I14" s="37"/>
    </row>
    <row r="15" spans="1:9" s="84" customFormat="1" ht="24" customHeight="1" thickBot="1" x14ac:dyDescent="0.3">
      <c r="A15" s="211">
        <v>12</v>
      </c>
      <c r="B15" s="172" t="s">
        <v>97</v>
      </c>
      <c r="C15" s="173" t="s">
        <v>98</v>
      </c>
      <c r="D15" s="93">
        <v>131</v>
      </c>
      <c r="E15" s="189">
        <f>SUM(F15:I15)</f>
        <v>6</v>
      </c>
      <c r="F15" s="131"/>
      <c r="G15" s="206"/>
      <c r="H15" s="131">
        <v>6</v>
      </c>
      <c r="I15" s="133"/>
    </row>
    <row r="16" spans="1:9" s="84" customFormat="1" ht="11.45" customHeight="1" thickBot="1" x14ac:dyDescent="0.3">
      <c r="A16" s="546" t="s">
        <v>221</v>
      </c>
      <c r="B16" s="547"/>
      <c r="C16" s="548"/>
      <c r="D16" s="174"/>
      <c r="E16" s="167">
        <f>SUM(E4:E15)</f>
        <v>160</v>
      </c>
      <c r="F16" s="175">
        <f>SUM(F4:F15)</f>
        <v>80</v>
      </c>
      <c r="G16" s="140"/>
      <c r="H16" s="175">
        <f>SUM(H4:H15)</f>
        <v>80</v>
      </c>
      <c r="I16" s="140"/>
    </row>
    <row r="17" spans="1:9" s="84" customFormat="1" ht="11.45" customHeight="1" x14ac:dyDescent="0.25">
      <c r="A17" s="212"/>
      <c r="E17" s="104"/>
    </row>
    <row r="18" spans="1:9" s="84" customFormat="1" ht="11.45" customHeight="1" x14ac:dyDescent="0.25">
      <c r="A18" s="553" t="s">
        <v>234</v>
      </c>
      <c r="B18" s="553"/>
      <c r="C18" s="553"/>
      <c r="D18" s="553"/>
      <c r="E18" s="553"/>
      <c r="F18" s="553"/>
      <c r="G18" s="553"/>
      <c r="H18" s="553"/>
      <c r="I18" s="553"/>
    </row>
    <row r="19" spans="1:9" s="84" customFormat="1" ht="11.45" customHeight="1" x14ac:dyDescent="0.25">
      <c r="A19" s="542" t="s">
        <v>215</v>
      </c>
      <c r="B19" s="492" t="s">
        <v>216</v>
      </c>
      <c r="C19" s="530" t="s">
        <v>217</v>
      </c>
      <c r="D19" s="431" t="s">
        <v>218</v>
      </c>
      <c r="E19" s="530"/>
      <c r="F19" s="431" t="s">
        <v>193</v>
      </c>
      <c r="G19" s="530"/>
      <c r="H19" s="431" t="s">
        <v>194</v>
      </c>
      <c r="I19" s="530"/>
    </row>
    <row r="20" spans="1:9" s="84" customFormat="1" ht="11.45" customHeight="1" thickBot="1" x14ac:dyDescent="0.3">
      <c r="A20" s="543"/>
      <c r="B20" s="544"/>
      <c r="C20" s="545"/>
      <c r="D20" s="128" t="s">
        <v>140</v>
      </c>
      <c r="E20" s="129" t="s">
        <v>219</v>
      </c>
      <c r="F20" s="128" t="s">
        <v>225</v>
      </c>
      <c r="G20" s="127" t="s">
        <v>220</v>
      </c>
      <c r="H20" s="187" t="s">
        <v>225</v>
      </c>
      <c r="I20" s="127" t="s">
        <v>220</v>
      </c>
    </row>
    <row r="21" spans="1:9" s="84" customFormat="1" ht="11.45" customHeight="1" x14ac:dyDescent="0.25">
      <c r="A21" s="209">
        <v>1</v>
      </c>
      <c r="B21" s="179" t="s">
        <v>41</v>
      </c>
      <c r="C21" s="180" t="s">
        <v>42</v>
      </c>
      <c r="D21" s="94">
        <v>8</v>
      </c>
      <c r="E21" s="125">
        <f t="shared" ref="E21:E27" si="1">SUM(F21:I21)</f>
        <v>8</v>
      </c>
      <c r="F21" s="124">
        <v>4</v>
      </c>
      <c r="G21" s="150"/>
      <c r="H21" s="207">
        <v>4</v>
      </c>
      <c r="I21" s="150" t="s">
        <v>238</v>
      </c>
    </row>
    <row r="22" spans="1:9" s="84" customFormat="1" ht="11.45" customHeight="1" x14ac:dyDescent="0.25">
      <c r="A22" s="210">
        <v>2</v>
      </c>
      <c r="B22" s="102" t="s">
        <v>44</v>
      </c>
      <c r="C22" s="171" t="s">
        <v>27</v>
      </c>
      <c r="D22" s="88">
        <v>32</v>
      </c>
      <c r="E22" s="113">
        <f t="shared" si="1"/>
        <v>16</v>
      </c>
      <c r="F22" s="35">
        <v>8</v>
      </c>
      <c r="G22" s="37"/>
      <c r="H22" s="182">
        <v>8</v>
      </c>
      <c r="I22" s="181"/>
    </row>
    <row r="23" spans="1:9" s="84" customFormat="1" ht="11.45" customHeight="1" x14ac:dyDescent="0.25">
      <c r="A23" s="210">
        <v>3</v>
      </c>
      <c r="B23" s="102" t="s">
        <v>67</v>
      </c>
      <c r="C23" s="171" t="s">
        <v>68</v>
      </c>
      <c r="D23" s="100">
        <v>12</v>
      </c>
      <c r="E23" s="113">
        <f t="shared" si="1"/>
        <v>12</v>
      </c>
      <c r="F23" s="35">
        <v>6</v>
      </c>
      <c r="G23" s="37"/>
      <c r="H23" s="182">
        <v>6</v>
      </c>
      <c r="I23" s="37" t="s">
        <v>238</v>
      </c>
    </row>
    <row r="24" spans="1:9" s="84" customFormat="1" ht="11.45" customHeight="1" x14ac:dyDescent="0.25">
      <c r="A24" s="210">
        <v>4</v>
      </c>
      <c r="B24" s="105" t="s">
        <v>74</v>
      </c>
      <c r="C24" s="185" t="s">
        <v>75</v>
      </c>
      <c r="D24" s="100">
        <v>4</v>
      </c>
      <c r="E24" s="113">
        <f t="shared" si="1"/>
        <v>4</v>
      </c>
      <c r="F24" s="65">
        <v>4</v>
      </c>
      <c r="G24" s="37" t="s">
        <v>238</v>
      </c>
      <c r="H24" s="183"/>
      <c r="I24" s="181"/>
    </row>
    <row r="25" spans="1:9" s="84" customFormat="1" ht="11.45" customHeight="1" x14ac:dyDescent="0.25">
      <c r="A25" s="210">
        <v>5</v>
      </c>
      <c r="B25" s="112" t="s">
        <v>85</v>
      </c>
      <c r="C25" s="170" t="s">
        <v>86</v>
      </c>
      <c r="D25" s="88">
        <v>165</v>
      </c>
      <c r="E25" s="113">
        <f t="shared" si="1"/>
        <v>78</v>
      </c>
      <c r="F25" s="35">
        <v>44</v>
      </c>
      <c r="G25" s="37"/>
      <c r="H25" s="182">
        <v>34</v>
      </c>
      <c r="I25" s="25" t="s">
        <v>173</v>
      </c>
    </row>
    <row r="26" spans="1:9" s="84" customFormat="1" ht="11.45" customHeight="1" x14ac:dyDescent="0.25">
      <c r="A26" s="210">
        <v>6</v>
      </c>
      <c r="B26" s="102" t="s">
        <v>87</v>
      </c>
      <c r="C26" s="171" t="s">
        <v>88</v>
      </c>
      <c r="D26" s="88">
        <v>20</v>
      </c>
      <c r="E26" s="113">
        <f t="shared" si="1"/>
        <v>20</v>
      </c>
      <c r="F26" s="35">
        <v>6</v>
      </c>
      <c r="G26" s="37"/>
      <c r="H26" s="182">
        <v>14</v>
      </c>
      <c r="I26" s="37" t="s">
        <v>238</v>
      </c>
    </row>
    <row r="27" spans="1:9" s="84" customFormat="1" ht="25.5" customHeight="1" x14ac:dyDescent="0.25">
      <c r="A27" s="210">
        <v>7</v>
      </c>
      <c r="B27" s="102" t="s">
        <v>97</v>
      </c>
      <c r="C27" s="171" t="s">
        <v>98</v>
      </c>
      <c r="D27" s="88">
        <v>131</v>
      </c>
      <c r="E27" s="113">
        <f t="shared" si="1"/>
        <v>22</v>
      </c>
      <c r="F27" s="35">
        <v>8</v>
      </c>
      <c r="G27" s="37"/>
      <c r="H27" s="182">
        <v>14</v>
      </c>
      <c r="I27" s="181"/>
    </row>
    <row r="28" spans="1:9" s="84" customFormat="1" ht="37.5" customHeight="1" x14ac:dyDescent="0.25">
      <c r="A28" s="210">
        <v>8</v>
      </c>
      <c r="B28" s="106" t="s">
        <v>114</v>
      </c>
      <c r="C28" s="169" t="s">
        <v>115</v>
      </c>
      <c r="D28" s="108">
        <v>216</v>
      </c>
      <c r="E28" s="113"/>
      <c r="F28" s="114"/>
      <c r="G28" s="101"/>
      <c r="H28" s="184"/>
      <c r="I28" s="145" t="s">
        <v>239</v>
      </c>
    </row>
    <row r="29" spans="1:9" s="84" customFormat="1" ht="11.45" customHeight="1" x14ac:dyDescent="0.25">
      <c r="A29" s="210">
        <v>9</v>
      </c>
      <c r="B29" s="102" t="s">
        <v>116</v>
      </c>
      <c r="C29" s="171" t="s">
        <v>92</v>
      </c>
      <c r="D29" s="88">
        <v>36</v>
      </c>
      <c r="E29" s="81"/>
      <c r="F29" s="34"/>
      <c r="G29" s="37"/>
      <c r="H29" s="182"/>
      <c r="I29" s="37" t="s">
        <v>238</v>
      </c>
    </row>
    <row r="30" spans="1:9" s="84" customFormat="1" ht="11.45" customHeight="1" thickBot="1" x14ac:dyDescent="0.3">
      <c r="A30" s="211">
        <v>10</v>
      </c>
      <c r="B30" s="172" t="s">
        <v>117</v>
      </c>
      <c r="C30" s="173" t="s">
        <v>118</v>
      </c>
      <c r="D30" s="93">
        <v>180</v>
      </c>
      <c r="E30" s="146"/>
      <c r="F30" s="186"/>
      <c r="G30" s="133"/>
      <c r="H30" s="208"/>
      <c r="I30" s="133" t="s">
        <v>238</v>
      </c>
    </row>
    <row r="31" spans="1:9" s="84" customFormat="1" ht="11.45" customHeight="1" thickBot="1" x14ac:dyDescent="0.3">
      <c r="A31" s="546" t="s">
        <v>221</v>
      </c>
      <c r="B31" s="547"/>
      <c r="C31" s="548"/>
      <c r="D31" s="174"/>
      <c r="E31" s="178">
        <f>SUM(E21:E30)</f>
        <v>160</v>
      </c>
      <c r="F31" s="174"/>
      <c r="G31" s="140"/>
      <c r="H31" s="175"/>
      <c r="I31" s="140"/>
    </row>
    <row r="32" spans="1:9" s="84" customFormat="1" ht="11.45" customHeight="1" x14ac:dyDescent="0.25">
      <c r="A32" s="212"/>
      <c r="E32" s="104"/>
    </row>
    <row r="33" spans="1:9" s="84" customFormat="1" ht="11.45" customHeight="1" x14ac:dyDescent="0.25">
      <c r="A33" s="553" t="s">
        <v>233</v>
      </c>
      <c r="B33" s="553"/>
      <c r="C33" s="553"/>
      <c r="D33" s="553"/>
      <c r="E33" s="553"/>
      <c r="F33" s="553"/>
      <c r="G33" s="553"/>
      <c r="H33" s="553"/>
      <c r="I33" s="553"/>
    </row>
    <row r="34" spans="1:9" s="84" customFormat="1" ht="11.45" customHeight="1" x14ac:dyDescent="0.25">
      <c r="A34" s="542" t="s">
        <v>215</v>
      </c>
      <c r="B34" s="492" t="s">
        <v>216</v>
      </c>
      <c r="C34" s="530" t="s">
        <v>217</v>
      </c>
      <c r="D34" s="431" t="s">
        <v>218</v>
      </c>
      <c r="E34" s="530"/>
      <c r="F34" s="431" t="s">
        <v>195</v>
      </c>
      <c r="G34" s="530"/>
      <c r="H34" s="431" t="s">
        <v>196</v>
      </c>
      <c r="I34" s="530"/>
    </row>
    <row r="35" spans="1:9" s="84" customFormat="1" ht="11.45" customHeight="1" thickBot="1" x14ac:dyDescent="0.3">
      <c r="A35" s="543"/>
      <c r="B35" s="544"/>
      <c r="C35" s="545"/>
      <c r="D35" s="128" t="s">
        <v>140</v>
      </c>
      <c r="E35" s="129" t="s">
        <v>219</v>
      </c>
      <c r="F35" s="128" t="s">
        <v>225</v>
      </c>
      <c r="G35" s="127" t="s">
        <v>220</v>
      </c>
      <c r="H35" s="128" t="s">
        <v>225</v>
      </c>
      <c r="I35" s="127" t="s">
        <v>220</v>
      </c>
    </row>
    <row r="36" spans="1:9" s="84" customFormat="1" ht="11.45" customHeight="1" x14ac:dyDescent="0.25">
      <c r="A36" s="209">
        <v>1</v>
      </c>
      <c r="B36" s="179" t="s">
        <v>44</v>
      </c>
      <c r="C36" s="180" t="s">
        <v>27</v>
      </c>
      <c r="D36" s="94">
        <v>32</v>
      </c>
      <c r="E36" s="125">
        <f>SUM(F36:I36)</f>
        <v>8</v>
      </c>
      <c r="F36" s="312">
        <v>4</v>
      </c>
      <c r="G36" s="150"/>
      <c r="H36" s="305">
        <v>4</v>
      </c>
      <c r="I36" s="150" t="s">
        <v>238</v>
      </c>
    </row>
    <row r="37" spans="1:9" s="84" customFormat="1" ht="11.45" customHeight="1" x14ac:dyDescent="0.25">
      <c r="A37" s="210">
        <v>2</v>
      </c>
      <c r="B37" s="102" t="s">
        <v>69</v>
      </c>
      <c r="C37" s="171" t="s">
        <v>70</v>
      </c>
      <c r="D37" s="100">
        <v>8</v>
      </c>
      <c r="E37" s="113">
        <f>SUM(F37:I37)</f>
        <v>8</v>
      </c>
      <c r="F37" s="218">
        <v>8</v>
      </c>
      <c r="G37" s="37" t="s">
        <v>238</v>
      </c>
      <c r="H37" s="35"/>
      <c r="I37" s="37"/>
    </row>
    <row r="38" spans="1:9" s="84" customFormat="1" ht="11.45" customHeight="1" x14ac:dyDescent="0.25">
      <c r="A38" s="210">
        <v>3</v>
      </c>
      <c r="B38" s="102" t="s">
        <v>77</v>
      </c>
      <c r="C38" s="171" t="s">
        <v>78</v>
      </c>
      <c r="D38" s="100">
        <v>8</v>
      </c>
      <c r="E38" s="113">
        <f>SUM(F38:I38)</f>
        <v>8</v>
      </c>
      <c r="F38" s="313">
        <v>4</v>
      </c>
      <c r="G38" s="63"/>
      <c r="H38" s="310">
        <v>4</v>
      </c>
      <c r="I38" s="37" t="s">
        <v>238</v>
      </c>
    </row>
    <row r="39" spans="1:9" s="84" customFormat="1" ht="13.5" customHeight="1" x14ac:dyDescent="0.25">
      <c r="A39" s="210">
        <v>4</v>
      </c>
      <c r="B39" s="316" t="s">
        <v>82</v>
      </c>
      <c r="C39" s="317" t="s">
        <v>83</v>
      </c>
      <c r="D39" s="318">
        <v>199</v>
      </c>
      <c r="E39" s="319"/>
      <c r="F39" s="318"/>
      <c r="G39" s="320"/>
      <c r="H39" s="318"/>
      <c r="I39" s="321" t="s">
        <v>239</v>
      </c>
    </row>
    <row r="40" spans="1:9" s="84" customFormat="1" ht="11.45" customHeight="1" x14ac:dyDescent="0.25">
      <c r="A40" s="210">
        <v>5</v>
      </c>
      <c r="B40" s="112" t="s">
        <v>85</v>
      </c>
      <c r="C40" s="170" t="s">
        <v>86</v>
      </c>
      <c r="D40" s="88">
        <v>165</v>
      </c>
      <c r="E40" s="113">
        <f>SUM(F40:I40)</f>
        <v>45</v>
      </c>
      <c r="F40" s="35">
        <v>14</v>
      </c>
      <c r="G40" s="37"/>
      <c r="H40" s="314">
        <v>31</v>
      </c>
      <c r="I40" s="25" t="s">
        <v>173</v>
      </c>
    </row>
    <row r="41" spans="1:9" s="84" customFormat="1" ht="11.45" customHeight="1" x14ac:dyDescent="0.25">
      <c r="A41" s="210">
        <v>6</v>
      </c>
      <c r="B41" s="102" t="s">
        <v>89</v>
      </c>
      <c r="C41" s="171" t="s">
        <v>90</v>
      </c>
      <c r="D41" s="88">
        <v>14</v>
      </c>
      <c r="E41" s="113">
        <f>SUM(F41:I41)</f>
        <v>14</v>
      </c>
      <c r="F41" s="35"/>
      <c r="G41" s="37"/>
      <c r="H41" s="218">
        <v>14</v>
      </c>
      <c r="I41" s="37" t="s">
        <v>238</v>
      </c>
    </row>
    <row r="42" spans="1:9" s="84" customFormat="1" ht="11.45" customHeight="1" x14ac:dyDescent="0.25">
      <c r="A42" s="210">
        <v>7</v>
      </c>
      <c r="B42" s="102" t="s">
        <v>91</v>
      </c>
      <c r="C42" s="171" t="s">
        <v>92</v>
      </c>
      <c r="D42" s="88"/>
      <c r="E42" s="113"/>
      <c r="F42" s="35"/>
      <c r="G42" s="37"/>
      <c r="H42" s="218"/>
      <c r="I42" s="37" t="s">
        <v>238</v>
      </c>
    </row>
    <row r="43" spans="1:9" s="84" customFormat="1" ht="11.45" customHeight="1" x14ac:dyDescent="0.25">
      <c r="A43" s="210">
        <v>8</v>
      </c>
      <c r="B43" s="102" t="s">
        <v>93</v>
      </c>
      <c r="C43" s="171" t="s">
        <v>94</v>
      </c>
      <c r="D43" s="88"/>
      <c r="E43" s="113"/>
      <c r="F43" s="35"/>
      <c r="G43" s="37"/>
      <c r="H43" s="218"/>
      <c r="I43" s="37" t="s">
        <v>238</v>
      </c>
    </row>
    <row r="44" spans="1:9" s="84" customFormat="1" ht="24" customHeight="1" x14ac:dyDescent="0.25">
      <c r="A44" s="210">
        <v>9</v>
      </c>
      <c r="B44" s="102" t="s">
        <v>97</v>
      </c>
      <c r="C44" s="171" t="s">
        <v>98</v>
      </c>
      <c r="D44" s="88">
        <v>131</v>
      </c>
      <c r="E44" s="113">
        <f>SUM(F44:I44)</f>
        <v>59</v>
      </c>
      <c r="F44" s="311">
        <v>50</v>
      </c>
      <c r="G44" s="37"/>
      <c r="H44" s="311">
        <v>9</v>
      </c>
      <c r="I44" s="37"/>
    </row>
    <row r="45" spans="1:9" s="84" customFormat="1" ht="11.45" customHeight="1" thickBot="1" x14ac:dyDescent="0.3">
      <c r="A45" s="211">
        <v>10</v>
      </c>
      <c r="B45" s="172" t="s">
        <v>99</v>
      </c>
      <c r="C45" s="173" t="s">
        <v>100</v>
      </c>
      <c r="D45" s="93">
        <v>40</v>
      </c>
      <c r="E45" s="130">
        <f>SUM(F45:I45)</f>
        <v>18</v>
      </c>
      <c r="F45" s="131"/>
      <c r="G45" s="133"/>
      <c r="H45" s="315">
        <v>18</v>
      </c>
      <c r="I45" s="133"/>
    </row>
    <row r="46" spans="1:9" s="84" customFormat="1" ht="12" thickBot="1" x14ac:dyDescent="0.3">
      <c r="A46" s="546" t="s">
        <v>221</v>
      </c>
      <c r="B46" s="547"/>
      <c r="C46" s="548"/>
      <c r="D46" s="175"/>
      <c r="E46" s="167">
        <f>SUM(E36:E45)</f>
        <v>160</v>
      </c>
      <c r="F46" s="175">
        <f>SUM(F36:F45)</f>
        <v>80</v>
      </c>
      <c r="G46" s="140"/>
      <c r="H46" s="175">
        <f>SUM(H36:H45)</f>
        <v>80</v>
      </c>
      <c r="I46" s="140"/>
    </row>
    <row r="47" spans="1:9" s="84" customFormat="1" ht="11.25" x14ac:dyDescent="0.25">
      <c r="A47" s="212"/>
      <c r="E47" s="104"/>
    </row>
    <row r="48" spans="1:9" s="84" customFormat="1" ht="11.25" x14ac:dyDescent="0.25">
      <c r="A48" s="553" t="s">
        <v>232</v>
      </c>
      <c r="B48" s="553"/>
      <c r="C48" s="553"/>
      <c r="D48" s="553"/>
      <c r="E48" s="553"/>
      <c r="F48" s="553"/>
      <c r="G48" s="553"/>
      <c r="H48" s="553"/>
      <c r="I48" s="553"/>
    </row>
    <row r="49" spans="1:10" s="84" customFormat="1" ht="11.25" x14ac:dyDescent="0.25">
      <c r="A49" s="542" t="s">
        <v>215</v>
      </c>
      <c r="B49" s="492" t="s">
        <v>216</v>
      </c>
      <c r="C49" s="530" t="s">
        <v>217</v>
      </c>
      <c r="D49" s="431" t="s">
        <v>218</v>
      </c>
      <c r="E49" s="530"/>
      <c r="F49" s="431" t="s">
        <v>197</v>
      </c>
      <c r="G49" s="530"/>
      <c r="H49" s="431" t="s">
        <v>198</v>
      </c>
      <c r="I49" s="530"/>
    </row>
    <row r="50" spans="1:10" s="84" customFormat="1" ht="23.25" thickBot="1" x14ac:dyDescent="0.3">
      <c r="A50" s="543"/>
      <c r="B50" s="544"/>
      <c r="C50" s="545"/>
      <c r="D50" s="128" t="s">
        <v>140</v>
      </c>
      <c r="E50" s="129" t="s">
        <v>219</v>
      </c>
      <c r="F50" s="128" t="s">
        <v>225</v>
      </c>
      <c r="G50" s="127" t="s">
        <v>220</v>
      </c>
      <c r="H50" s="128" t="s">
        <v>225</v>
      </c>
      <c r="I50" s="127" t="s">
        <v>220</v>
      </c>
    </row>
    <row r="51" spans="1:10" s="84" customFormat="1" ht="25.5" customHeight="1" x14ac:dyDescent="0.25">
      <c r="A51" s="209">
        <v>1</v>
      </c>
      <c r="B51" s="176" t="s">
        <v>95</v>
      </c>
      <c r="C51" s="177" t="s">
        <v>96</v>
      </c>
      <c r="D51" s="159">
        <v>171</v>
      </c>
      <c r="E51" s="125"/>
      <c r="F51" s="159"/>
      <c r="G51" s="160"/>
      <c r="H51" s="159"/>
      <c r="I51" s="161" t="s">
        <v>239</v>
      </c>
    </row>
    <row r="52" spans="1:10" s="84" customFormat="1" ht="24.75" customHeight="1" x14ac:dyDescent="0.25">
      <c r="A52" s="210">
        <v>2</v>
      </c>
      <c r="B52" s="112" t="s">
        <v>97</v>
      </c>
      <c r="C52" s="170" t="s">
        <v>98</v>
      </c>
      <c r="D52" s="88">
        <v>131</v>
      </c>
      <c r="E52" s="158">
        <f>SUM(F52:I52)</f>
        <v>44</v>
      </c>
      <c r="F52" s="35">
        <v>14</v>
      </c>
      <c r="G52" s="37"/>
      <c r="H52" s="35">
        <v>30</v>
      </c>
      <c r="I52" s="25" t="s">
        <v>173</v>
      </c>
    </row>
    <row r="53" spans="1:10" s="84" customFormat="1" ht="13.5" customHeight="1" x14ac:dyDescent="0.25">
      <c r="A53" s="210">
        <v>3</v>
      </c>
      <c r="B53" s="112" t="s">
        <v>99</v>
      </c>
      <c r="C53" s="170" t="s">
        <v>100</v>
      </c>
      <c r="D53" s="88">
        <v>40</v>
      </c>
      <c r="E53" s="158">
        <f>SUM(F53:I53)</f>
        <v>22</v>
      </c>
      <c r="F53" s="35">
        <v>22</v>
      </c>
      <c r="G53" s="25" t="s">
        <v>173</v>
      </c>
      <c r="H53" s="35"/>
      <c r="I53" s="37"/>
    </row>
    <row r="54" spans="1:10" s="84" customFormat="1" ht="11.25" x14ac:dyDescent="0.25">
      <c r="A54" s="210">
        <v>4</v>
      </c>
      <c r="B54" s="102" t="s">
        <v>101</v>
      </c>
      <c r="C54" s="171" t="s">
        <v>92</v>
      </c>
      <c r="D54" s="88"/>
      <c r="E54" s="158"/>
      <c r="F54" s="35"/>
      <c r="G54" s="37"/>
      <c r="H54" s="35"/>
      <c r="I54" s="37" t="s">
        <v>238</v>
      </c>
    </row>
    <row r="55" spans="1:10" s="84" customFormat="1" ht="13.5" customHeight="1" x14ac:dyDescent="0.25">
      <c r="A55" s="210">
        <v>5</v>
      </c>
      <c r="B55" s="102" t="s">
        <v>102</v>
      </c>
      <c r="C55" s="171" t="s">
        <v>94</v>
      </c>
      <c r="D55" s="88"/>
      <c r="E55" s="158"/>
      <c r="F55" s="35"/>
      <c r="G55" s="37"/>
      <c r="H55" s="35"/>
      <c r="I55" s="37" t="s">
        <v>238</v>
      </c>
    </row>
    <row r="56" spans="1:10" s="84" customFormat="1" ht="33.75" customHeight="1" x14ac:dyDescent="0.25">
      <c r="A56" s="210">
        <v>6</v>
      </c>
      <c r="B56" s="106" t="s">
        <v>103</v>
      </c>
      <c r="C56" s="169" t="s">
        <v>104</v>
      </c>
      <c r="D56" s="108">
        <v>30</v>
      </c>
      <c r="E56" s="158"/>
      <c r="F56" s="108"/>
      <c r="G56" s="107"/>
      <c r="H56" s="108"/>
      <c r="I56" s="145" t="s">
        <v>239</v>
      </c>
    </row>
    <row r="57" spans="1:10" s="84" customFormat="1" ht="33" customHeight="1" x14ac:dyDescent="0.25">
      <c r="A57" s="210">
        <v>7</v>
      </c>
      <c r="B57" s="112" t="s">
        <v>105</v>
      </c>
      <c r="C57" s="170" t="s">
        <v>169</v>
      </c>
      <c r="D57" s="88">
        <v>30</v>
      </c>
      <c r="E57" s="158">
        <f>SUM(F57:I57)</f>
        <v>30</v>
      </c>
      <c r="F57" s="35">
        <v>20</v>
      </c>
      <c r="G57" s="37"/>
      <c r="H57" s="35">
        <v>10</v>
      </c>
      <c r="I57" s="25" t="s">
        <v>173</v>
      </c>
    </row>
    <row r="58" spans="1:10" s="84" customFormat="1" ht="11.25" customHeight="1" x14ac:dyDescent="0.25">
      <c r="A58" s="210">
        <v>8</v>
      </c>
      <c r="B58" s="102" t="s">
        <v>106</v>
      </c>
      <c r="C58" s="171" t="s">
        <v>94</v>
      </c>
      <c r="D58" s="88"/>
      <c r="E58" s="158"/>
      <c r="F58" s="35"/>
      <c r="G58" s="37"/>
      <c r="H58" s="35"/>
      <c r="I58" s="37" t="s">
        <v>238</v>
      </c>
    </row>
    <row r="59" spans="1:10" s="84" customFormat="1" ht="24.75" customHeight="1" x14ac:dyDescent="0.25">
      <c r="A59" s="210">
        <v>9</v>
      </c>
      <c r="B59" s="106" t="s">
        <v>107</v>
      </c>
      <c r="C59" s="169" t="s">
        <v>108</v>
      </c>
      <c r="D59" s="108">
        <v>24</v>
      </c>
      <c r="E59" s="158"/>
      <c r="F59" s="108"/>
      <c r="G59" s="145" t="s">
        <v>239</v>
      </c>
      <c r="H59" s="88"/>
      <c r="I59" s="25"/>
    </row>
    <row r="60" spans="1:10" s="84" customFormat="1" ht="12.75" customHeight="1" x14ac:dyDescent="0.25">
      <c r="A60" s="210">
        <v>10</v>
      </c>
      <c r="B60" s="102" t="s">
        <v>109</v>
      </c>
      <c r="C60" s="171" t="s">
        <v>110</v>
      </c>
      <c r="D60" s="88">
        <v>12</v>
      </c>
      <c r="E60" s="158">
        <f>SUM(F60:I60)</f>
        <v>12</v>
      </c>
      <c r="F60" s="35">
        <v>12</v>
      </c>
      <c r="G60" s="37" t="s">
        <v>238</v>
      </c>
      <c r="H60" s="35"/>
      <c r="I60" s="37"/>
    </row>
    <row r="61" spans="1:10" s="84" customFormat="1" ht="12.75" customHeight="1" x14ac:dyDescent="0.25">
      <c r="A61" s="210">
        <v>11</v>
      </c>
      <c r="B61" s="102" t="s">
        <v>111</v>
      </c>
      <c r="C61" s="171" t="s">
        <v>112</v>
      </c>
      <c r="D61" s="88">
        <v>12</v>
      </c>
      <c r="E61" s="158">
        <f>SUM(F61:I61)</f>
        <v>12</v>
      </c>
      <c r="F61" s="35">
        <v>12</v>
      </c>
      <c r="G61" s="37" t="s">
        <v>238</v>
      </c>
      <c r="H61" s="35"/>
      <c r="I61" s="37"/>
    </row>
    <row r="62" spans="1:10" s="84" customFormat="1" ht="12.75" customHeight="1" thickBot="1" x14ac:dyDescent="0.3">
      <c r="A62" s="211">
        <v>12</v>
      </c>
      <c r="B62" s="172" t="s">
        <v>113</v>
      </c>
      <c r="C62" s="173" t="s">
        <v>94</v>
      </c>
      <c r="D62" s="93"/>
      <c r="E62" s="130"/>
      <c r="F62" s="131"/>
      <c r="G62" s="133" t="s">
        <v>238</v>
      </c>
      <c r="H62" s="131"/>
      <c r="I62" s="133"/>
      <c r="J62" s="109"/>
    </row>
    <row r="63" spans="1:10" s="84" customFormat="1" ht="12" thickBot="1" x14ac:dyDescent="0.3">
      <c r="A63" s="550" t="s">
        <v>221</v>
      </c>
      <c r="B63" s="551"/>
      <c r="C63" s="552"/>
      <c r="D63" s="174"/>
      <c r="E63" s="167">
        <f>SUM(E51:E62)</f>
        <v>120</v>
      </c>
      <c r="F63" s="175">
        <f>SUM(F52:F62)</f>
        <v>80</v>
      </c>
      <c r="G63" s="140"/>
      <c r="H63" s="175">
        <f>SUM(H52:H62)</f>
        <v>40</v>
      </c>
      <c r="I63" s="140"/>
      <c r="J63" s="109"/>
    </row>
    <row r="64" spans="1:10" s="84" customFormat="1" ht="11.25" x14ac:dyDescent="0.25">
      <c r="A64" s="212"/>
      <c r="E64" s="104"/>
    </row>
    <row r="65" spans="1:5" s="84" customFormat="1" ht="11.25" x14ac:dyDescent="0.25">
      <c r="A65" s="212"/>
      <c r="E65" s="104"/>
    </row>
    <row r="66" spans="1:5" s="84" customFormat="1" ht="11.25" x14ac:dyDescent="0.25">
      <c r="A66" s="212"/>
      <c r="E66" s="104"/>
    </row>
    <row r="67" spans="1:5" s="84" customFormat="1" ht="11.25" x14ac:dyDescent="0.25">
      <c r="A67" s="212"/>
      <c r="E67" s="104"/>
    </row>
    <row r="68" spans="1:5" s="84" customFormat="1" ht="11.25" x14ac:dyDescent="0.25">
      <c r="A68" s="212"/>
      <c r="E68" s="104"/>
    </row>
    <row r="69" spans="1:5" s="84" customFormat="1" ht="11.25" x14ac:dyDescent="0.25">
      <c r="A69" s="212"/>
      <c r="E69" s="104"/>
    </row>
    <row r="70" spans="1:5" s="84" customFormat="1" ht="11.25" x14ac:dyDescent="0.25">
      <c r="A70" s="212"/>
      <c r="E70" s="104"/>
    </row>
    <row r="71" spans="1:5" s="84" customFormat="1" ht="11.25" x14ac:dyDescent="0.25">
      <c r="A71" s="212"/>
      <c r="E71" s="104"/>
    </row>
    <row r="72" spans="1:5" s="84" customFormat="1" ht="11.25" x14ac:dyDescent="0.25">
      <c r="A72" s="212"/>
      <c r="E72" s="104"/>
    </row>
    <row r="73" spans="1:5" s="84" customFormat="1" ht="11.25" x14ac:dyDescent="0.25">
      <c r="A73" s="212"/>
      <c r="E73" s="104"/>
    </row>
    <row r="74" spans="1:5" s="84" customFormat="1" ht="11.25" x14ac:dyDescent="0.25">
      <c r="A74" s="212"/>
      <c r="E74" s="104"/>
    </row>
    <row r="75" spans="1:5" s="84" customFormat="1" ht="11.25" x14ac:dyDescent="0.25">
      <c r="A75" s="212"/>
      <c r="E75" s="104"/>
    </row>
    <row r="76" spans="1:5" s="84" customFormat="1" ht="11.25" x14ac:dyDescent="0.25">
      <c r="A76" s="212"/>
      <c r="E76" s="104"/>
    </row>
    <row r="77" spans="1:5" s="84" customFormat="1" ht="11.25" x14ac:dyDescent="0.25">
      <c r="A77" s="212"/>
      <c r="E77" s="104"/>
    </row>
    <row r="78" spans="1:5" s="84" customFormat="1" ht="11.25" x14ac:dyDescent="0.25">
      <c r="A78" s="212"/>
      <c r="E78" s="104"/>
    </row>
    <row r="79" spans="1:5" s="84" customFormat="1" ht="11.25" x14ac:dyDescent="0.25">
      <c r="A79" s="212"/>
      <c r="E79" s="104"/>
    </row>
    <row r="80" spans="1:5" s="84" customFormat="1" ht="11.25" x14ac:dyDescent="0.25">
      <c r="A80" s="212"/>
      <c r="E80" s="104"/>
    </row>
    <row r="81" spans="1:5" s="84" customFormat="1" ht="11.25" x14ac:dyDescent="0.25">
      <c r="A81" s="212"/>
      <c r="E81" s="104"/>
    </row>
    <row r="82" spans="1:5" s="84" customFormat="1" ht="11.25" x14ac:dyDescent="0.25">
      <c r="A82" s="212"/>
      <c r="E82" s="104"/>
    </row>
    <row r="83" spans="1:5" s="84" customFormat="1" ht="11.25" x14ac:dyDescent="0.25">
      <c r="A83" s="212"/>
      <c r="E83" s="104"/>
    </row>
    <row r="84" spans="1:5" s="84" customFormat="1" ht="11.25" x14ac:dyDescent="0.25">
      <c r="A84" s="212"/>
      <c r="E84" s="104"/>
    </row>
    <row r="85" spans="1:5" s="84" customFormat="1" ht="11.25" x14ac:dyDescent="0.25">
      <c r="A85" s="212"/>
      <c r="E85" s="104"/>
    </row>
    <row r="86" spans="1:5" s="84" customFormat="1" ht="11.25" x14ac:dyDescent="0.25">
      <c r="A86" s="212"/>
      <c r="E86" s="104"/>
    </row>
    <row r="87" spans="1:5" s="84" customFormat="1" ht="11.25" x14ac:dyDescent="0.25">
      <c r="A87" s="212"/>
      <c r="E87" s="104"/>
    </row>
    <row r="88" spans="1:5" s="84" customFormat="1" ht="11.25" x14ac:dyDescent="0.25">
      <c r="A88" s="212"/>
      <c r="E88" s="104"/>
    </row>
    <row r="89" spans="1:5" s="84" customFormat="1" ht="11.25" x14ac:dyDescent="0.25">
      <c r="A89" s="212"/>
      <c r="E89" s="104"/>
    </row>
    <row r="90" spans="1:5" s="84" customFormat="1" ht="11.25" x14ac:dyDescent="0.25">
      <c r="A90" s="212"/>
      <c r="E90" s="104"/>
    </row>
    <row r="91" spans="1:5" s="84" customFormat="1" ht="11.25" x14ac:dyDescent="0.25">
      <c r="A91" s="212"/>
      <c r="E91" s="104"/>
    </row>
    <row r="92" spans="1:5" s="84" customFormat="1" ht="11.25" x14ac:dyDescent="0.25">
      <c r="A92" s="212"/>
      <c r="E92" s="104"/>
    </row>
    <row r="93" spans="1:5" s="84" customFormat="1" ht="11.25" x14ac:dyDescent="0.25">
      <c r="A93" s="212"/>
      <c r="E93" s="104"/>
    </row>
    <row r="94" spans="1:5" s="84" customFormat="1" ht="11.25" x14ac:dyDescent="0.25">
      <c r="A94" s="212"/>
      <c r="E94" s="104"/>
    </row>
    <row r="95" spans="1:5" s="84" customFormat="1" ht="11.25" x14ac:dyDescent="0.25">
      <c r="A95" s="212"/>
      <c r="E95" s="104"/>
    </row>
    <row r="96" spans="1:5" s="84" customFormat="1" ht="11.25" x14ac:dyDescent="0.25">
      <c r="A96" s="212"/>
      <c r="E96" s="104"/>
    </row>
    <row r="97" spans="1:5" s="84" customFormat="1" ht="11.25" x14ac:dyDescent="0.25">
      <c r="A97" s="212"/>
      <c r="E97" s="104"/>
    </row>
    <row r="98" spans="1:5" s="84" customFormat="1" ht="11.25" x14ac:dyDescent="0.25">
      <c r="A98" s="212"/>
      <c r="E98" s="104"/>
    </row>
    <row r="99" spans="1:5" s="84" customFormat="1" ht="11.25" x14ac:dyDescent="0.25">
      <c r="A99" s="212"/>
      <c r="E99" s="104"/>
    </row>
    <row r="100" spans="1:5" s="84" customFormat="1" ht="11.25" x14ac:dyDescent="0.25">
      <c r="A100" s="212"/>
      <c r="E100" s="104"/>
    </row>
    <row r="101" spans="1:5" s="84" customFormat="1" ht="11.25" x14ac:dyDescent="0.25">
      <c r="A101" s="212"/>
      <c r="E101" s="104"/>
    </row>
    <row r="102" spans="1:5" s="84" customFormat="1" ht="11.25" x14ac:dyDescent="0.25">
      <c r="A102" s="212"/>
      <c r="E102" s="104"/>
    </row>
    <row r="103" spans="1:5" s="84" customFormat="1" ht="11.25" x14ac:dyDescent="0.25">
      <c r="A103" s="212"/>
      <c r="E103" s="104"/>
    </row>
    <row r="104" spans="1:5" s="84" customFormat="1" ht="11.25" x14ac:dyDescent="0.25">
      <c r="A104" s="212"/>
      <c r="E104" s="104"/>
    </row>
    <row r="105" spans="1:5" s="84" customFormat="1" ht="11.25" x14ac:dyDescent="0.25">
      <c r="A105" s="212"/>
      <c r="E105" s="104"/>
    </row>
    <row r="106" spans="1:5" s="84" customFormat="1" ht="11.25" x14ac:dyDescent="0.25">
      <c r="A106" s="212"/>
      <c r="E106" s="104"/>
    </row>
    <row r="107" spans="1:5" s="84" customFormat="1" ht="11.25" x14ac:dyDescent="0.25">
      <c r="A107" s="212"/>
      <c r="E107" s="104"/>
    </row>
    <row r="108" spans="1:5" s="84" customFormat="1" ht="11.25" x14ac:dyDescent="0.25">
      <c r="A108" s="212"/>
      <c r="E108" s="104"/>
    </row>
    <row r="109" spans="1:5" s="84" customFormat="1" ht="11.25" x14ac:dyDescent="0.25">
      <c r="A109" s="212"/>
      <c r="E109" s="104"/>
    </row>
    <row r="110" spans="1:5" s="84" customFormat="1" ht="11.25" x14ac:dyDescent="0.25">
      <c r="A110" s="212"/>
      <c r="E110" s="104"/>
    </row>
    <row r="111" spans="1:5" s="84" customFormat="1" ht="11.25" x14ac:dyDescent="0.25">
      <c r="A111" s="212"/>
      <c r="E111" s="104"/>
    </row>
    <row r="112" spans="1:5" s="84" customFormat="1" ht="11.25" x14ac:dyDescent="0.25">
      <c r="A112" s="212"/>
      <c r="E112" s="104"/>
    </row>
    <row r="113" spans="1:5" s="84" customFormat="1" ht="11.25" x14ac:dyDescent="0.25">
      <c r="A113" s="212"/>
      <c r="E113" s="104"/>
    </row>
    <row r="114" spans="1:5" s="84" customFormat="1" ht="11.25" x14ac:dyDescent="0.25">
      <c r="A114" s="212"/>
      <c r="E114" s="104"/>
    </row>
    <row r="115" spans="1:5" s="84" customFormat="1" ht="11.25" x14ac:dyDescent="0.25">
      <c r="A115" s="212"/>
      <c r="E115" s="104"/>
    </row>
    <row r="116" spans="1:5" s="84" customFormat="1" ht="11.25" x14ac:dyDescent="0.25">
      <c r="A116" s="212"/>
      <c r="E116" s="104"/>
    </row>
    <row r="117" spans="1:5" s="84" customFormat="1" ht="11.25" x14ac:dyDescent="0.25">
      <c r="A117" s="212"/>
      <c r="E117" s="104"/>
    </row>
    <row r="118" spans="1:5" s="84" customFormat="1" ht="11.25" x14ac:dyDescent="0.25">
      <c r="A118" s="212"/>
      <c r="E118" s="104"/>
    </row>
    <row r="119" spans="1:5" s="84" customFormat="1" ht="11.25" x14ac:dyDescent="0.25">
      <c r="A119" s="212"/>
      <c r="E119" s="104"/>
    </row>
    <row r="120" spans="1:5" s="84" customFormat="1" ht="11.25" x14ac:dyDescent="0.25">
      <c r="A120" s="212"/>
      <c r="E120" s="104"/>
    </row>
    <row r="121" spans="1:5" s="84" customFormat="1" ht="11.25" x14ac:dyDescent="0.25">
      <c r="A121" s="212"/>
      <c r="E121" s="104"/>
    </row>
    <row r="122" spans="1:5" s="84" customFormat="1" ht="11.25" x14ac:dyDescent="0.25">
      <c r="A122" s="212"/>
      <c r="E122" s="104"/>
    </row>
    <row r="123" spans="1:5" s="84" customFormat="1" ht="11.25" x14ac:dyDescent="0.25">
      <c r="A123" s="212"/>
      <c r="E123" s="104"/>
    </row>
    <row r="124" spans="1:5" s="84" customFormat="1" ht="11.25" x14ac:dyDescent="0.25">
      <c r="A124" s="212"/>
      <c r="E124" s="104"/>
    </row>
    <row r="125" spans="1:5" s="84" customFormat="1" ht="11.25" x14ac:dyDescent="0.25">
      <c r="A125" s="212"/>
      <c r="E125" s="104"/>
    </row>
    <row r="126" spans="1:5" s="84" customFormat="1" ht="11.25" x14ac:dyDescent="0.25">
      <c r="A126" s="212"/>
      <c r="E126" s="104"/>
    </row>
    <row r="127" spans="1:5" s="84" customFormat="1" ht="11.25" x14ac:dyDescent="0.25">
      <c r="A127" s="212"/>
      <c r="E127" s="104"/>
    </row>
    <row r="128" spans="1:5" s="84" customFormat="1" ht="11.25" x14ac:dyDescent="0.25">
      <c r="A128" s="212"/>
      <c r="E128" s="104"/>
    </row>
    <row r="129" spans="1:5" s="84" customFormat="1" ht="11.25" x14ac:dyDescent="0.25">
      <c r="A129" s="212"/>
      <c r="E129" s="104"/>
    </row>
    <row r="130" spans="1:5" s="84" customFormat="1" ht="11.25" x14ac:dyDescent="0.25">
      <c r="A130" s="212"/>
      <c r="E130" s="104"/>
    </row>
    <row r="131" spans="1:5" s="84" customFormat="1" ht="11.25" x14ac:dyDescent="0.25">
      <c r="A131" s="212"/>
      <c r="E131" s="104"/>
    </row>
    <row r="132" spans="1:5" s="84" customFormat="1" ht="11.25" x14ac:dyDescent="0.25">
      <c r="A132" s="212"/>
      <c r="E132" s="104"/>
    </row>
    <row r="133" spans="1:5" s="84" customFormat="1" ht="11.25" x14ac:dyDescent="0.25">
      <c r="A133" s="212"/>
      <c r="E133" s="104"/>
    </row>
    <row r="134" spans="1:5" s="84" customFormat="1" ht="11.25" x14ac:dyDescent="0.25">
      <c r="A134" s="212"/>
      <c r="E134" s="104"/>
    </row>
    <row r="135" spans="1:5" s="84" customFormat="1" ht="11.25" x14ac:dyDescent="0.25">
      <c r="A135" s="212"/>
      <c r="E135" s="104"/>
    </row>
    <row r="136" spans="1:5" s="84" customFormat="1" ht="11.25" x14ac:dyDescent="0.25">
      <c r="A136" s="212"/>
      <c r="E136" s="104"/>
    </row>
    <row r="137" spans="1:5" s="84" customFormat="1" ht="11.25" x14ac:dyDescent="0.25">
      <c r="A137" s="212"/>
      <c r="E137" s="104"/>
    </row>
    <row r="138" spans="1:5" s="84" customFormat="1" ht="11.25" x14ac:dyDescent="0.25">
      <c r="A138" s="212"/>
      <c r="E138" s="104"/>
    </row>
    <row r="139" spans="1:5" s="84" customFormat="1" ht="11.25" x14ac:dyDescent="0.25">
      <c r="A139" s="212"/>
      <c r="E139" s="104"/>
    </row>
    <row r="140" spans="1:5" s="84" customFormat="1" ht="11.25" x14ac:dyDescent="0.25">
      <c r="A140" s="212"/>
      <c r="E140" s="104"/>
    </row>
    <row r="141" spans="1:5" s="84" customFormat="1" ht="11.25" x14ac:dyDescent="0.25">
      <c r="A141" s="212"/>
      <c r="E141" s="104"/>
    </row>
    <row r="142" spans="1:5" s="84" customFormat="1" ht="11.25" x14ac:dyDescent="0.25">
      <c r="A142" s="212"/>
      <c r="E142" s="104"/>
    </row>
    <row r="143" spans="1:5" s="84" customFormat="1" ht="11.25" x14ac:dyDescent="0.25">
      <c r="A143" s="212"/>
      <c r="E143" s="104"/>
    </row>
    <row r="144" spans="1:5" s="84" customFormat="1" ht="11.25" x14ac:dyDescent="0.25">
      <c r="A144" s="212"/>
      <c r="E144" s="104"/>
    </row>
    <row r="145" spans="1:5" s="84" customFormat="1" ht="11.25" x14ac:dyDescent="0.25">
      <c r="A145" s="212"/>
      <c r="E145" s="104"/>
    </row>
    <row r="146" spans="1:5" s="84" customFormat="1" ht="11.25" x14ac:dyDescent="0.25">
      <c r="A146" s="212"/>
      <c r="E146" s="104"/>
    </row>
    <row r="147" spans="1:5" s="84" customFormat="1" ht="11.25" x14ac:dyDescent="0.25">
      <c r="A147" s="212"/>
      <c r="E147" s="104"/>
    </row>
    <row r="148" spans="1:5" s="84" customFormat="1" ht="11.25" x14ac:dyDescent="0.25">
      <c r="A148" s="212"/>
      <c r="E148" s="104"/>
    </row>
    <row r="149" spans="1:5" s="84" customFormat="1" ht="11.25" x14ac:dyDescent="0.25">
      <c r="A149" s="212"/>
      <c r="E149" s="104"/>
    </row>
    <row r="150" spans="1:5" s="84" customFormat="1" ht="11.25" x14ac:dyDescent="0.25">
      <c r="A150" s="212"/>
      <c r="E150" s="104"/>
    </row>
    <row r="151" spans="1:5" s="84" customFormat="1" ht="11.25" x14ac:dyDescent="0.25">
      <c r="A151" s="212"/>
      <c r="E151" s="104"/>
    </row>
    <row r="152" spans="1:5" s="84" customFormat="1" ht="11.25" x14ac:dyDescent="0.25">
      <c r="A152" s="212"/>
      <c r="E152" s="104"/>
    </row>
    <row r="153" spans="1:5" s="84" customFormat="1" ht="11.25" x14ac:dyDescent="0.25">
      <c r="A153" s="212"/>
      <c r="E153" s="104"/>
    </row>
    <row r="154" spans="1:5" s="84" customFormat="1" ht="11.25" x14ac:dyDescent="0.25">
      <c r="A154" s="212"/>
      <c r="E154" s="104"/>
    </row>
    <row r="155" spans="1:5" s="84" customFormat="1" ht="11.25" x14ac:dyDescent="0.25">
      <c r="A155" s="212"/>
      <c r="E155" s="104"/>
    </row>
    <row r="156" spans="1:5" s="84" customFormat="1" ht="11.25" x14ac:dyDescent="0.25">
      <c r="A156" s="212"/>
      <c r="E156" s="104"/>
    </row>
    <row r="157" spans="1:5" s="84" customFormat="1" ht="11.25" x14ac:dyDescent="0.25">
      <c r="A157" s="212"/>
      <c r="E157" s="104"/>
    </row>
    <row r="158" spans="1:5" s="84" customFormat="1" ht="11.25" x14ac:dyDescent="0.25">
      <c r="A158" s="212"/>
      <c r="E158" s="104"/>
    </row>
    <row r="159" spans="1:5" s="84" customFormat="1" ht="11.25" x14ac:dyDescent="0.25">
      <c r="A159" s="212"/>
      <c r="E159" s="104"/>
    </row>
    <row r="160" spans="1:5" s="84" customFormat="1" ht="11.25" x14ac:dyDescent="0.25">
      <c r="A160" s="212"/>
      <c r="E160" s="104"/>
    </row>
    <row r="161" spans="1:5" s="84" customFormat="1" ht="11.25" x14ac:dyDescent="0.25">
      <c r="A161" s="212"/>
      <c r="E161" s="104"/>
    </row>
    <row r="162" spans="1:5" s="84" customFormat="1" ht="11.25" x14ac:dyDescent="0.25">
      <c r="A162" s="212"/>
      <c r="E162" s="104"/>
    </row>
    <row r="163" spans="1:5" s="84" customFormat="1" ht="11.25" x14ac:dyDescent="0.25">
      <c r="A163" s="212"/>
      <c r="E163" s="104"/>
    </row>
    <row r="164" spans="1:5" s="84" customFormat="1" ht="11.25" x14ac:dyDescent="0.25">
      <c r="A164" s="212"/>
      <c r="E164" s="104"/>
    </row>
    <row r="165" spans="1:5" s="84" customFormat="1" ht="11.25" x14ac:dyDescent="0.25">
      <c r="A165" s="212"/>
      <c r="E165" s="104"/>
    </row>
    <row r="166" spans="1:5" s="84" customFormat="1" ht="11.25" x14ac:dyDescent="0.25">
      <c r="A166" s="212"/>
      <c r="E166" s="104"/>
    </row>
    <row r="167" spans="1:5" s="84" customFormat="1" ht="11.25" x14ac:dyDescent="0.25">
      <c r="A167" s="212"/>
      <c r="E167" s="104"/>
    </row>
    <row r="168" spans="1:5" s="84" customFormat="1" ht="11.25" x14ac:dyDescent="0.25">
      <c r="A168" s="212"/>
      <c r="E168" s="104"/>
    </row>
    <row r="169" spans="1:5" s="84" customFormat="1" ht="11.25" x14ac:dyDescent="0.25">
      <c r="A169" s="212"/>
      <c r="E169" s="104"/>
    </row>
    <row r="170" spans="1:5" s="84" customFormat="1" ht="11.25" x14ac:dyDescent="0.25">
      <c r="A170" s="212"/>
      <c r="E170" s="104"/>
    </row>
    <row r="171" spans="1:5" s="84" customFormat="1" ht="11.25" x14ac:dyDescent="0.25">
      <c r="A171" s="212"/>
      <c r="E171" s="104"/>
    </row>
    <row r="172" spans="1:5" s="84" customFormat="1" ht="11.25" x14ac:dyDescent="0.25">
      <c r="A172" s="212"/>
      <c r="E172" s="104"/>
    </row>
    <row r="173" spans="1:5" s="84" customFormat="1" ht="11.25" x14ac:dyDescent="0.25">
      <c r="A173" s="212"/>
      <c r="E173" s="104"/>
    </row>
    <row r="174" spans="1:5" s="84" customFormat="1" ht="11.25" x14ac:dyDescent="0.25">
      <c r="A174" s="212"/>
      <c r="E174" s="104"/>
    </row>
    <row r="175" spans="1:5" s="84" customFormat="1" ht="11.25" x14ac:dyDescent="0.25">
      <c r="A175" s="212"/>
      <c r="E175" s="104"/>
    </row>
    <row r="176" spans="1:5" s="84" customFormat="1" ht="11.25" x14ac:dyDescent="0.25">
      <c r="A176" s="212"/>
      <c r="E176" s="104"/>
    </row>
    <row r="177" spans="1:5" s="84" customFormat="1" ht="11.25" x14ac:dyDescent="0.25">
      <c r="A177" s="212"/>
      <c r="E177" s="104"/>
    </row>
    <row r="178" spans="1:5" s="84" customFormat="1" ht="11.25" x14ac:dyDescent="0.25">
      <c r="A178" s="212"/>
      <c r="E178" s="104"/>
    </row>
    <row r="179" spans="1:5" s="84" customFormat="1" ht="11.25" x14ac:dyDescent="0.25">
      <c r="A179" s="212"/>
      <c r="E179" s="104"/>
    </row>
    <row r="180" spans="1:5" s="84" customFormat="1" ht="11.25" x14ac:dyDescent="0.25">
      <c r="A180" s="212"/>
      <c r="E180" s="104"/>
    </row>
    <row r="181" spans="1:5" s="84" customFormat="1" ht="11.25" x14ac:dyDescent="0.25">
      <c r="A181" s="212"/>
      <c r="E181" s="104"/>
    </row>
    <row r="182" spans="1:5" s="84" customFormat="1" ht="11.25" x14ac:dyDescent="0.25">
      <c r="A182" s="212"/>
      <c r="E182" s="104"/>
    </row>
    <row r="183" spans="1:5" s="84" customFormat="1" ht="11.25" x14ac:dyDescent="0.25">
      <c r="A183" s="212"/>
      <c r="E183" s="104"/>
    </row>
    <row r="184" spans="1:5" s="84" customFormat="1" ht="11.25" x14ac:dyDescent="0.25">
      <c r="A184" s="212"/>
      <c r="E184" s="104"/>
    </row>
    <row r="185" spans="1:5" s="84" customFormat="1" ht="11.25" x14ac:dyDescent="0.25">
      <c r="A185" s="212"/>
      <c r="E185" s="104"/>
    </row>
    <row r="186" spans="1:5" s="84" customFormat="1" ht="11.25" x14ac:dyDescent="0.25">
      <c r="A186" s="212"/>
      <c r="E186" s="104"/>
    </row>
    <row r="187" spans="1:5" s="84" customFormat="1" ht="11.25" x14ac:dyDescent="0.25">
      <c r="A187" s="212"/>
      <c r="E187" s="104"/>
    </row>
    <row r="188" spans="1:5" s="84" customFormat="1" ht="11.25" x14ac:dyDescent="0.25">
      <c r="A188" s="212"/>
      <c r="E188" s="104"/>
    </row>
    <row r="189" spans="1:5" s="84" customFormat="1" ht="11.25" x14ac:dyDescent="0.25">
      <c r="A189" s="212"/>
      <c r="E189" s="104"/>
    </row>
    <row r="190" spans="1:5" s="84" customFormat="1" ht="11.25" x14ac:dyDescent="0.25">
      <c r="A190" s="212"/>
      <c r="E190" s="104"/>
    </row>
    <row r="191" spans="1:5" s="84" customFormat="1" ht="11.25" x14ac:dyDescent="0.25">
      <c r="A191" s="212"/>
      <c r="E191" s="104"/>
    </row>
    <row r="192" spans="1:5" s="84" customFormat="1" ht="11.25" x14ac:dyDescent="0.25">
      <c r="A192" s="212"/>
      <c r="E192" s="104"/>
    </row>
    <row r="193" spans="1:5" s="84" customFormat="1" ht="11.25" x14ac:dyDescent="0.25">
      <c r="A193" s="212"/>
      <c r="E193" s="104"/>
    </row>
    <row r="194" spans="1:5" s="84" customFormat="1" ht="11.25" x14ac:dyDescent="0.25">
      <c r="A194" s="212"/>
      <c r="E194" s="104"/>
    </row>
    <row r="195" spans="1:5" s="84" customFormat="1" ht="11.25" x14ac:dyDescent="0.25">
      <c r="A195" s="212"/>
      <c r="E195" s="104"/>
    </row>
    <row r="196" spans="1:5" s="84" customFormat="1" ht="11.25" x14ac:dyDescent="0.25">
      <c r="A196" s="212"/>
      <c r="E196" s="104"/>
    </row>
    <row r="197" spans="1:5" s="84" customFormat="1" ht="11.25" x14ac:dyDescent="0.25">
      <c r="A197" s="212"/>
      <c r="E197" s="104"/>
    </row>
    <row r="198" spans="1:5" s="84" customFormat="1" ht="11.25" x14ac:dyDescent="0.25">
      <c r="A198" s="212"/>
      <c r="E198" s="104"/>
    </row>
    <row r="199" spans="1:5" s="84" customFormat="1" ht="11.25" x14ac:dyDescent="0.25">
      <c r="A199" s="212"/>
      <c r="E199" s="104"/>
    </row>
    <row r="200" spans="1:5" s="84" customFormat="1" ht="11.25" x14ac:dyDescent="0.25">
      <c r="A200" s="212"/>
      <c r="E200" s="104"/>
    </row>
    <row r="201" spans="1:5" s="84" customFormat="1" ht="11.25" x14ac:dyDescent="0.25">
      <c r="A201" s="212"/>
      <c r="E201" s="104"/>
    </row>
    <row r="202" spans="1:5" s="84" customFormat="1" ht="11.25" x14ac:dyDescent="0.25">
      <c r="A202" s="212"/>
      <c r="E202" s="104"/>
    </row>
    <row r="203" spans="1:5" s="84" customFormat="1" ht="11.25" x14ac:dyDescent="0.25">
      <c r="A203" s="212"/>
      <c r="E203" s="104"/>
    </row>
    <row r="204" spans="1:5" s="84" customFormat="1" ht="11.25" x14ac:dyDescent="0.25">
      <c r="A204" s="212"/>
      <c r="E204" s="104"/>
    </row>
    <row r="205" spans="1:5" s="84" customFormat="1" ht="11.25" x14ac:dyDescent="0.25">
      <c r="A205" s="212"/>
      <c r="E205" s="104"/>
    </row>
    <row r="206" spans="1:5" s="84" customFormat="1" ht="11.25" x14ac:dyDescent="0.25">
      <c r="A206" s="212"/>
      <c r="E206" s="104"/>
    </row>
    <row r="207" spans="1:5" s="84" customFormat="1" ht="11.25" x14ac:dyDescent="0.25">
      <c r="A207" s="212"/>
      <c r="E207" s="104"/>
    </row>
    <row r="208" spans="1:5" s="84" customFormat="1" ht="11.25" x14ac:dyDescent="0.25">
      <c r="A208" s="212"/>
      <c r="E208" s="104"/>
    </row>
    <row r="209" spans="1:5" s="84" customFormat="1" ht="11.25" x14ac:dyDescent="0.25">
      <c r="A209" s="212"/>
      <c r="E209" s="104"/>
    </row>
    <row r="210" spans="1:5" s="84" customFormat="1" ht="11.25" x14ac:dyDescent="0.25">
      <c r="A210" s="212"/>
      <c r="E210" s="104"/>
    </row>
    <row r="211" spans="1:5" s="84" customFormat="1" ht="11.25" x14ac:dyDescent="0.25">
      <c r="A211" s="212"/>
      <c r="E211" s="104"/>
    </row>
    <row r="212" spans="1:5" s="84" customFormat="1" ht="11.25" x14ac:dyDescent="0.25">
      <c r="A212" s="212"/>
      <c r="E212" s="104"/>
    </row>
    <row r="213" spans="1:5" s="84" customFormat="1" ht="11.25" x14ac:dyDescent="0.25">
      <c r="A213" s="212"/>
      <c r="E213" s="104"/>
    </row>
    <row r="214" spans="1:5" s="84" customFormat="1" ht="11.25" x14ac:dyDescent="0.25">
      <c r="A214" s="212"/>
      <c r="E214" s="104"/>
    </row>
    <row r="215" spans="1:5" s="84" customFormat="1" ht="11.25" x14ac:dyDescent="0.25">
      <c r="A215" s="212"/>
      <c r="E215" s="104"/>
    </row>
    <row r="216" spans="1:5" s="84" customFormat="1" ht="11.25" x14ac:dyDescent="0.25">
      <c r="A216" s="212"/>
      <c r="E216" s="104"/>
    </row>
    <row r="217" spans="1:5" s="84" customFormat="1" ht="11.25" x14ac:dyDescent="0.25">
      <c r="A217" s="212"/>
      <c r="E217" s="104"/>
    </row>
    <row r="218" spans="1:5" s="84" customFormat="1" ht="11.25" x14ac:dyDescent="0.25">
      <c r="A218" s="212"/>
      <c r="E218" s="104"/>
    </row>
    <row r="219" spans="1:5" s="84" customFormat="1" ht="11.25" x14ac:dyDescent="0.25">
      <c r="A219" s="212"/>
      <c r="E219" s="104"/>
    </row>
    <row r="220" spans="1:5" s="84" customFormat="1" ht="11.25" x14ac:dyDescent="0.25">
      <c r="A220" s="212"/>
      <c r="E220" s="104"/>
    </row>
    <row r="221" spans="1:5" s="84" customFormat="1" ht="11.25" x14ac:dyDescent="0.25">
      <c r="A221" s="212"/>
      <c r="E221" s="104"/>
    </row>
    <row r="222" spans="1:5" s="84" customFormat="1" ht="11.25" x14ac:dyDescent="0.25">
      <c r="A222" s="212"/>
      <c r="E222" s="104"/>
    </row>
    <row r="223" spans="1:5" s="84" customFormat="1" ht="11.25" x14ac:dyDescent="0.25">
      <c r="A223" s="212"/>
      <c r="E223" s="104"/>
    </row>
    <row r="224" spans="1:5" s="84" customFormat="1" ht="11.25" x14ac:dyDescent="0.25">
      <c r="A224" s="212"/>
      <c r="E224" s="104"/>
    </row>
    <row r="225" spans="1:5" s="84" customFormat="1" ht="11.25" x14ac:dyDescent="0.25">
      <c r="A225" s="212"/>
      <c r="E225" s="104"/>
    </row>
    <row r="226" spans="1:5" s="84" customFormat="1" ht="11.25" x14ac:dyDescent="0.25">
      <c r="A226" s="212"/>
      <c r="E226" s="104"/>
    </row>
    <row r="227" spans="1:5" s="84" customFormat="1" ht="11.25" x14ac:dyDescent="0.25">
      <c r="A227" s="212"/>
      <c r="E227" s="104"/>
    </row>
    <row r="228" spans="1:5" s="84" customFormat="1" ht="11.25" x14ac:dyDescent="0.25">
      <c r="A228" s="212"/>
      <c r="E228" s="104"/>
    </row>
    <row r="229" spans="1:5" s="84" customFormat="1" ht="11.25" x14ac:dyDescent="0.25">
      <c r="A229" s="212"/>
      <c r="E229" s="104"/>
    </row>
    <row r="230" spans="1:5" s="84" customFormat="1" ht="11.25" x14ac:dyDescent="0.25">
      <c r="A230" s="212"/>
      <c r="E230" s="104"/>
    </row>
    <row r="231" spans="1:5" s="84" customFormat="1" ht="11.25" x14ac:dyDescent="0.25">
      <c r="A231" s="212"/>
      <c r="E231" s="104"/>
    </row>
    <row r="232" spans="1:5" s="84" customFormat="1" ht="11.25" x14ac:dyDescent="0.25">
      <c r="A232" s="212"/>
      <c r="E232" s="104"/>
    </row>
    <row r="233" spans="1:5" s="84" customFormat="1" ht="11.25" x14ac:dyDescent="0.25">
      <c r="A233" s="212"/>
      <c r="E233" s="104"/>
    </row>
    <row r="234" spans="1:5" s="84" customFormat="1" ht="11.25" x14ac:dyDescent="0.25">
      <c r="A234" s="212"/>
      <c r="E234" s="104"/>
    </row>
    <row r="235" spans="1:5" s="84" customFormat="1" ht="11.25" x14ac:dyDescent="0.25">
      <c r="A235" s="212"/>
      <c r="E235" s="104"/>
    </row>
    <row r="236" spans="1:5" s="84" customFormat="1" ht="11.25" x14ac:dyDescent="0.25">
      <c r="A236" s="212"/>
      <c r="E236" s="104"/>
    </row>
    <row r="237" spans="1:5" s="84" customFormat="1" ht="11.25" x14ac:dyDescent="0.25">
      <c r="A237" s="212"/>
      <c r="E237" s="104"/>
    </row>
    <row r="238" spans="1:5" s="84" customFormat="1" ht="11.25" x14ac:dyDescent="0.25">
      <c r="A238" s="212"/>
      <c r="E238" s="104"/>
    </row>
    <row r="239" spans="1:5" s="10" customFormat="1" ht="11.25" x14ac:dyDescent="0.2">
      <c r="A239" s="212"/>
      <c r="E239" s="98"/>
    </row>
    <row r="240" spans="1:5" s="10" customFormat="1" ht="11.25" x14ac:dyDescent="0.2">
      <c r="A240" s="212"/>
      <c r="E240" s="98"/>
    </row>
    <row r="241" spans="1:5" s="10" customFormat="1" ht="11.25" x14ac:dyDescent="0.2">
      <c r="A241" s="212"/>
      <c r="E241" s="98"/>
    </row>
    <row r="242" spans="1:5" s="10" customFormat="1" ht="11.25" x14ac:dyDescent="0.2">
      <c r="A242" s="212"/>
      <c r="E242" s="98"/>
    </row>
    <row r="243" spans="1:5" s="10" customFormat="1" ht="11.25" x14ac:dyDescent="0.2">
      <c r="A243" s="212"/>
      <c r="E243" s="98"/>
    </row>
    <row r="244" spans="1:5" s="10" customFormat="1" ht="11.25" x14ac:dyDescent="0.2">
      <c r="A244" s="212"/>
      <c r="E244" s="98"/>
    </row>
    <row r="245" spans="1:5" s="10" customFormat="1" ht="11.25" x14ac:dyDescent="0.2">
      <c r="A245" s="212"/>
      <c r="E245" s="98"/>
    </row>
    <row r="246" spans="1:5" s="10" customFormat="1" ht="11.25" x14ac:dyDescent="0.2">
      <c r="A246" s="212"/>
      <c r="E246" s="98"/>
    </row>
    <row r="247" spans="1:5" s="10" customFormat="1" ht="11.25" x14ac:dyDescent="0.2">
      <c r="A247" s="212"/>
      <c r="E247" s="98"/>
    </row>
    <row r="248" spans="1:5" s="10" customFormat="1" ht="11.25" x14ac:dyDescent="0.2">
      <c r="A248" s="212"/>
      <c r="E248" s="98"/>
    </row>
    <row r="249" spans="1:5" s="10" customFormat="1" ht="11.25" x14ac:dyDescent="0.2">
      <c r="A249" s="212"/>
      <c r="E249" s="98"/>
    </row>
    <row r="250" spans="1:5" s="10" customFormat="1" ht="11.25" x14ac:dyDescent="0.2">
      <c r="A250" s="212"/>
      <c r="E250" s="98"/>
    </row>
    <row r="251" spans="1:5" s="10" customFormat="1" ht="11.25" x14ac:dyDescent="0.2">
      <c r="A251" s="212"/>
      <c r="E251" s="98"/>
    </row>
    <row r="252" spans="1:5" s="10" customFormat="1" ht="11.25" x14ac:dyDescent="0.2">
      <c r="A252" s="212"/>
      <c r="E252" s="98"/>
    </row>
    <row r="253" spans="1:5" s="10" customFormat="1" ht="11.25" x14ac:dyDescent="0.2">
      <c r="A253" s="212"/>
      <c r="E253" s="98"/>
    </row>
    <row r="254" spans="1:5" s="10" customFormat="1" ht="11.25" x14ac:dyDescent="0.2">
      <c r="A254" s="212"/>
      <c r="E254" s="98"/>
    </row>
    <row r="255" spans="1:5" s="10" customFormat="1" ht="11.25" x14ac:dyDescent="0.2">
      <c r="A255" s="212"/>
      <c r="E255" s="98"/>
    </row>
    <row r="256" spans="1:5" s="10" customFormat="1" ht="11.25" x14ac:dyDescent="0.2">
      <c r="A256" s="212"/>
      <c r="E256" s="98"/>
    </row>
    <row r="257" spans="1:5" s="10" customFormat="1" ht="11.25" x14ac:dyDescent="0.2">
      <c r="A257" s="212"/>
      <c r="E257" s="98"/>
    </row>
    <row r="258" spans="1:5" s="10" customFormat="1" ht="11.25" x14ac:dyDescent="0.2">
      <c r="A258" s="212"/>
      <c r="E258" s="98"/>
    </row>
    <row r="259" spans="1:5" s="10" customFormat="1" ht="11.25" x14ac:dyDescent="0.2">
      <c r="A259" s="212"/>
      <c r="E259" s="98"/>
    </row>
    <row r="260" spans="1:5" s="10" customFormat="1" ht="11.25" x14ac:dyDescent="0.2">
      <c r="A260" s="212"/>
      <c r="E260" s="98"/>
    </row>
    <row r="261" spans="1:5" s="10" customFormat="1" ht="11.25" x14ac:dyDescent="0.2">
      <c r="A261" s="212"/>
      <c r="E261" s="98"/>
    </row>
    <row r="262" spans="1:5" s="10" customFormat="1" ht="11.25" x14ac:dyDescent="0.2">
      <c r="A262" s="212"/>
      <c r="E262" s="98"/>
    </row>
    <row r="263" spans="1:5" s="10" customFormat="1" ht="11.25" x14ac:dyDescent="0.2">
      <c r="A263" s="212"/>
      <c r="E263" s="98"/>
    </row>
    <row r="264" spans="1:5" s="10" customFormat="1" ht="11.25" x14ac:dyDescent="0.2">
      <c r="A264" s="212"/>
      <c r="E264" s="98"/>
    </row>
    <row r="265" spans="1:5" s="10" customFormat="1" ht="11.25" x14ac:dyDescent="0.2">
      <c r="A265" s="212"/>
      <c r="E265" s="98"/>
    </row>
    <row r="266" spans="1:5" s="10" customFormat="1" ht="11.25" x14ac:dyDescent="0.2">
      <c r="A266" s="212"/>
      <c r="E266" s="98"/>
    </row>
    <row r="267" spans="1:5" s="10" customFormat="1" ht="11.25" x14ac:dyDescent="0.2">
      <c r="A267" s="212"/>
      <c r="E267" s="98"/>
    </row>
    <row r="268" spans="1:5" s="10" customFormat="1" ht="11.25" x14ac:dyDescent="0.2">
      <c r="A268" s="212"/>
      <c r="E268" s="98"/>
    </row>
    <row r="269" spans="1:5" s="10" customFormat="1" ht="11.25" x14ac:dyDescent="0.2">
      <c r="A269" s="212"/>
      <c r="E269" s="98"/>
    </row>
    <row r="270" spans="1:5" s="10" customFormat="1" ht="11.25" x14ac:dyDescent="0.2">
      <c r="A270" s="212"/>
      <c r="E270" s="98"/>
    </row>
    <row r="271" spans="1:5" s="10" customFormat="1" ht="11.25" x14ac:dyDescent="0.2">
      <c r="A271" s="212"/>
      <c r="E271" s="98"/>
    </row>
    <row r="272" spans="1:5" s="10" customFormat="1" ht="11.25" x14ac:dyDescent="0.2">
      <c r="A272" s="212"/>
      <c r="E272" s="98"/>
    </row>
    <row r="273" spans="1:5" s="10" customFormat="1" ht="11.25" x14ac:dyDescent="0.2">
      <c r="A273" s="212"/>
      <c r="E273" s="98"/>
    </row>
    <row r="274" spans="1:5" s="10" customFormat="1" ht="11.25" x14ac:dyDescent="0.2">
      <c r="A274" s="212"/>
      <c r="E274" s="98"/>
    </row>
    <row r="275" spans="1:5" s="10" customFormat="1" ht="11.25" x14ac:dyDescent="0.2">
      <c r="A275" s="212"/>
      <c r="E275" s="98"/>
    </row>
    <row r="276" spans="1:5" s="10" customFormat="1" ht="11.25" x14ac:dyDescent="0.2">
      <c r="A276" s="212"/>
      <c r="E276" s="98"/>
    </row>
    <row r="277" spans="1:5" s="10" customFormat="1" ht="11.25" x14ac:dyDescent="0.2">
      <c r="A277" s="212"/>
      <c r="E277" s="98"/>
    </row>
    <row r="278" spans="1:5" s="10" customFormat="1" ht="11.25" x14ac:dyDescent="0.2">
      <c r="A278" s="212"/>
      <c r="E278" s="98"/>
    </row>
    <row r="279" spans="1:5" s="10" customFormat="1" ht="11.25" x14ac:dyDescent="0.2">
      <c r="A279" s="212"/>
      <c r="E279" s="98"/>
    </row>
    <row r="280" spans="1:5" s="10" customFormat="1" ht="11.25" x14ac:dyDescent="0.2">
      <c r="A280" s="212"/>
      <c r="E280" s="98"/>
    </row>
    <row r="281" spans="1:5" s="10" customFormat="1" ht="11.25" x14ac:dyDescent="0.2">
      <c r="A281" s="212"/>
      <c r="E281" s="98"/>
    </row>
    <row r="282" spans="1:5" s="10" customFormat="1" ht="11.25" x14ac:dyDescent="0.2">
      <c r="A282" s="212"/>
      <c r="E282" s="98"/>
    </row>
    <row r="283" spans="1:5" s="10" customFormat="1" ht="11.25" x14ac:dyDescent="0.2">
      <c r="A283" s="212"/>
      <c r="E283" s="98"/>
    </row>
    <row r="284" spans="1:5" s="10" customFormat="1" ht="11.25" x14ac:dyDescent="0.2">
      <c r="A284" s="212"/>
      <c r="E284" s="98"/>
    </row>
    <row r="285" spans="1:5" s="10" customFormat="1" ht="11.25" x14ac:dyDescent="0.2">
      <c r="A285" s="212"/>
      <c r="E285" s="98"/>
    </row>
    <row r="286" spans="1:5" s="10" customFormat="1" ht="11.25" x14ac:dyDescent="0.2">
      <c r="A286" s="212"/>
      <c r="E286" s="98"/>
    </row>
    <row r="287" spans="1:5" s="10" customFormat="1" ht="11.25" x14ac:dyDescent="0.2">
      <c r="A287" s="212"/>
      <c r="E287" s="98"/>
    </row>
    <row r="288" spans="1:5" s="10" customFormat="1" ht="11.25" x14ac:dyDescent="0.2">
      <c r="A288" s="212"/>
      <c r="E288" s="98"/>
    </row>
    <row r="289" spans="1:5" s="10" customFormat="1" ht="11.25" x14ac:dyDescent="0.2">
      <c r="A289" s="212"/>
      <c r="E289" s="98"/>
    </row>
    <row r="290" spans="1:5" s="10" customFormat="1" ht="11.25" x14ac:dyDescent="0.2">
      <c r="A290" s="212"/>
      <c r="E290" s="98"/>
    </row>
    <row r="291" spans="1:5" s="10" customFormat="1" ht="11.25" x14ac:dyDescent="0.2">
      <c r="A291" s="212"/>
      <c r="E291" s="98"/>
    </row>
    <row r="292" spans="1:5" s="10" customFormat="1" ht="11.25" x14ac:dyDescent="0.2">
      <c r="A292" s="212"/>
      <c r="E292" s="98"/>
    </row>
    <row r="293" spans="1:5" s="10" customFormat="1" ht="11.25" x14ac:dyDescent="0.2">
      <c r="A293" s="212"/>
      <c r="E293" s="98"/>
    </row>
    <row r="294" spans="1:5" s="10" customFormat="1" ht="11.25" x14ac:dyDescent="0.2">
      <c r="A294" s="212"/>
      <c r="E294" s="98"/>
    </row>
    <row r="295" spans="1:5" s="10" customFormat="1" ht="11.25" x14ac:dyDescent="0.2">
      <c r="A295" s="212"/>
      <c r="E295" s="98"/>
    </row>
    <row r="296" spans="1:5" s="10" customFormat="1" ht="11.25" x14ac:dyDescent="0.2">
      <c r="A296" s="212"/>
      <c r="E296" s="98"/>
    </row>
    <row r="297" spans="1:5" s="10" customFormat="1" ht="11.25" x14ac:dyDescent="0.2">
      <c r="A297" s="212"/>
      <c r="E297" s="98"/>
    </row>
    <row r="298" spans="1:5" s="10" customFormat="1" ht="11.25" x14ac:dyDescent="0.2">
      <c r="A298" s="212"/>
      <c r="E298" s="98"/>
    </row>
    <row r="299" spans="1:5" s="10" customFormat="1" ht="11.25" x14ac:dyDescent="0.2">
      <c r="A299" s="212"/>
      <c r="E299" s="98"/>
    </row>
    <row r="300" spans="1:5" s="10" customFormat="1" ht="11.25" x14ac:dyDescent="0.2">
      <c r="A300" s="212"/>
      <c r="E300" s="98"/>
    </row>
    <row r="301" spans="1:5" s="10" customFormat="1" ht="11.25" x14ac:dyDescent="0.2">
      <c r="A301" s="212"/>
      <c r="E301" s="98"/>
    </row>
    <row r="302" spans="1:5" s="10" customFormat="1" ht="11.25" x14ac:dyDescent="0.2">
      <c r="A302" s="212"/>
      <c r="E302" s="98"/>
    </row>
    <row r="303" spans="1:5" s="10" customFormat="1" ht="11.25" x14ac:dyDescent="0.2">
      <c r="A303" s="212"/>
      <c r="E303" s="98"/>
    </row>
    <row r="304" spans="1:5" s="10" customFormat="1" ht="11.25" x14ac:dyDescent="0.2">
      <c r="A304" s="212"/>
      <c r="E304" s="98"/>
    </row>
    <row r="305" spans="1:5" s="10" customFormat="1" ht="11.25" x14ac:dyDescent="0.2">
      <c r="A305" s="212"/>
      <c r="E305" s="98"/>
    </row>
    <row r="306" spans="1:5" s="10" customFormat="1" ht="11.25" x14ac:dyDescent="0.2">
      <c r="A306" s="212"/>
      <c r="E306" s="98"/>
    </row>
    <row r="307" spans="1:5" s="10" customFormat="1" ht="11.25" x14ac:dyDescent="0.2">
      <c r="A307" s="212"/>
      <c r="E307" s="98"/>
    </row>
    <row r="308" spans="1:5" s="10" customFormat="1" ht="11.25" x14ac:dyDescent="0.2">
      <c r="A308" s="212"/>
      <c r="E308" s="98"/>
    </row>
    <row r="309" spans="1:5" s="10" customFormat="1" ht="11.25" x14ac:dyDescent="0.2">
      <c r="A309" s="212"/>
      <c r="E309" s="98"/>
    </row>
    <row r="310" spans="1:5" s="10" customFormat="1" ht="11.25" x14ac:dyDescent="0.2">
      <c r="A310" s="212"/>
      <c r="E310" s="98"/>
    </row>
    <row r="311" spans="1:5" s="10" customFormat="1" ht="11.25" x14ac:dyDescent="0.2">
      <c r="A311" s="212"/>
      <c r="E311" s="98"/>
    </row>
    <row r="312" spans="1:5" s="10" customFormat="1" ht="11.25" x14ac:dyDescent="0.2">
      <c r="A312" s="212"/>
      <c r="E312" s="98"/>
    </row>
    <row r="313" spans="1:5" s="10" customFormat="1" ht="11.25" x14ac:dyDescent="0.2">
      <c r="A313" s="212"/>
      <c r="E313" s="98"/>
    </row>
    <row r="314" spans="1:5" s="10" customFormat="1" ht="11.25" x14ac:dyDescent="0.2">
      <c r="A314" s="212"/>
      <c r="E314" s="98"/>
    </row>
    <row r="315" spans="1:5" s="10" customFormat="1" ht="11.25" x14ac:dyDescent="0.2">
      <c r="A315" s="212"/>
      <c r="E315" s="98"/>
    </row>
    <row r="316" spans="1:5" s="10" customFormat="1" ht="11.25" x14ac:dyDescent="0.2">
      <c r="A316" s="212"/>
      <c r="E316" s="98"/>
    </row>
    <row r="317" spans="1:5" s="10" customFormat="1" ht="11.25" x14ac:dyDescent="0.2">
      <c r="A317" s="212"/>
      <c r="E317" s="98"/>
    </row>
    <row r="318" spans="1:5" s="10" customFormat="1" ht="11.25" x14ac:dyDescent="0.2">
      <c r="A318" s="212"/>
      <c r="E318" s="98"/>
    </row>
    <row r="319" spans="1:5" s="10" customFormat="1" ht="11.25" x14ac:dyDescent="0.2">
      <c r="A319" s="212"/>
      <c r="E319" s="98"/>
    </row>
    <row r="320" spans="1:5" s="10" customFormat="1" ht="11.25" x14ac:dyDescent="0.2">
      <c r="A320" s="212"/>
      <c r="E320" s="98"/>
    </row>
    <row r="321" spans="1:5" s="10" customFormat="1" ht="11.25" x14ac:dyDescent="0.2">
      <c r="A321" s="212"/>
      <c r="E321" s="98"/>
    </row>
    <row r="322" spans="1:5" s="10" customFormat="1" ht="11.25" x14ac:dyDescent="0.2">
      <c r="A322" s="212"/>
      <c r="E322" s="98"/>
    </row>
    <row r="323" spans="1:5" s="10" customFormat="1" ht="11.25" x14ac:dyDescent="0.2">
      <c r="A323" s="212"/>
      <c r="E323" s="98"/>
    </row>
    <row r="324" spans="1:5" s="10" customFormat="1" ht="11.25" x14ac:dyDescent="0.2">
      <c r="A324" s="212"/>
      <c r="E324" s="98"/>
    </row>
    <row r="325" spans="1:5" s="10" customFormat="1" ht="11.25" x14ac:dyDescent="0.2">
      <c r="A325" s="212"/>
      <c r="E325" s="98"/>
    </row>
    <row r="326" spans="1:5" s="10" customFormat="1" ht="11.25" x14ac:dyDescent="0.2">
      <c r="A326" s="212"/>
      <c r="E326" s="98"/>
    </row>
    <row r="327" spans="1:5" s="10" customFormat="1" ht="11.25" x14ac:dyDescent="0.2">
      <c r="A327" s="212"/>
      <c r="E327" s="98"/>
    </row>
    <row r="328" spans="1:5" s="10" customFormat="1" ht="11.25" x14ac:dyDescent="0.2">
      <c r="A328" s="212"/>
      <c r="E328" s="98"/>
    </row>
    <row r="329" spans="1:5" s="10" customFormat="1" ht="11.25" x14ac:dyDescent="0.2">
      <c r="A329" s="212"/>
      <c r="E329" s="98"/>
    </row>
    <row r="330" spans="1:5" s="10" customFormat="1" ht="11.25" x14ac:dyDescent="0.2">
      <c r="A330" s="212"/>
      <c r="E330" s="98"/>
    </row>
    <row r="331" spans="1:5" s="10" customFormat="1" ht="11.25" x14ac:dyDescent="0.2">
      <c r="A331" s="212"/>
      <c r="E331" s="98"/>
    </row>
    <row r="332" spans="1:5" s="10" customFormat="1" ht="11.25" x14ac:dyDescent="0.2">
      <c r="A332" s="212"/>
      <c r="E332" s="98"/>
    </row>
    <row r="333" spans="1:5" s="10" customFormat="1" ht="11.25" x14ac:dyDescent="0.2">
      <c r="A333" s="212"/>
      <c r="E333" s="98"/>
    </row>
    <row r="334" spans="1:5" s="10" customFormat="1" ht="11.25" x14ac:dyDescent="0.2">
      <c r="A334" s="212"/>
      <c r="E334" s="98"/>
    </row>
    <row r="335" spans="1:5" s="10" customFormat="1" ht="11.25" x14ac:dyDescent="0.2">
      <c r="A335" s="212"/>
      <c r="E335" s="98"/>
    </row>
    <row r="336" spans="1:5" s="10" customFormat="1" ht="11.25" x14ac:dyDescent="0.2">
      <c r="A336" s="212"/>
      <c r="E336" s="98"/>
    </row>
    <row r="337" spans="1:5" s="10" customFormat="1" ht="11.25" x14ac:dyDescent="0.2">
      <c r="A337" s="212"/>
      <c r="E337" s="98"/>
    </row>
    <row r="338" spans="1:5" s="10" customFormat="1" ht="11.25" x14ac:dyDescent="0.2">
      <c r="A338" s="212"/>
      <c r="E338" s="98"/>
    </row>
    <row r="339" spans="1:5" s="10" customFormat="1" ht="11.25" x14ac:dyDescent="0.2">
      <c r="A339" s="212"/>
      <c r="E339" s="98"/>
    </row>
    <row r="340" spans="1:5" s="10" customFormat="1" ht="11.25" x14ac:dyDescent="0.2">
      <c r="A340" s="212"/>
      <c r="E340" s="98"/>
    </row>
    <row r="341" spans="1:5" s="10" customFormat="1" ht="11.25" x14ac:dyDescent="0.2">
      <c r="A341" s="212"/>
      <c r="E341" s="98"/>
    </row>
    <row r="342" spans="1:5" s="10" customFormat="1" ht="11.25" x14ac:dyDescent="0.2">
      <c r="A342" s="212"/>
      <c r="E342" s="98"/>
    </row>
    <row r="343" spans="1:5" s="10" customFormat="1" ht="11.25" x14ac:dyDescent="0.2">
      <c r="A343" s="212"/>
      <c r="E343" s="98"/>
    </row>
    <row r="344" spans="1:5" s="10" customFormat="1" ht="11.25" x14ac:dyDescent="0.2">
      <c r="A344" s="212"/>
      <c r="E344" s="98"/>
    </row>
    <row r="345" spans="1:5" s="10" customFormat="1" ht="11.25" x14ac:dyDescent="0.2">
      <c r="A345" s="212"/>
      <c r="E345" s="98"/>
    </row>
    <row r="346" spans="1:5" s="10" customFormat="1" ht="11.25" x14ac:dyDescent="0.2">
      <c r="A346" s="212"/>
      <c r="E346" s="98"/>
    </row>
    <row r="347" spans="1:5" s="10" customFormat="1" ht="11.25" x14ac:dyDescent="0.2">
      <c r="A347" s="212"/>
      <c r="E347" s="98"/>
    </row>
    <row r="348" spans="1:5" s="10" customFormat="1" ht="11.25" x14ac:dyDescent="0.2">
      <c r="A348" s="212"/>
      <c r="E348" s="98"/>
    </row>
    <row r="349" spans="1:5" s="10" customFormat="1" ht="11.25" x14ac:dyDescent="0.2">
      <c r="A349" s="212"/>
      <c r="E349" s="98"/>
    </row>
    <row r="350" spans="1:5" s="10" customFormat="1" ht="11.25" x14ac:dyDescent="0.2">
      <c r="A350" s="212"/>
      <c r="E350" s="98"/>
    </row>
    <row r="351" spans="1:5" s="10" customFormat="1" ht="11.25" x14ac:dyDescent="0.2">
      <c r="A351" s="212"/>
      <c r="E351" s="98"/>
    </row>
    <row r="352" spans="1:5" s="10" customFormat="1" ht="11.25" x14ac:dyDescent="0.2">
      <c r="A352" s="212"/>
      <c r="E352" s="98"/>
    </row>
    <row r="353" spans="1:5" s="10" customFormat="1" ht="11.25" x14ac:dyDescent="0.2">
      <c r="A353" s="212"/>
      <c r="E353" s="98"/>
    </row>
    <row r="354" spans="1:5" s="10" customFormat="1" ht="11.25" x14ac:dyDescent="0.2">
      <c r="A354" s="212"/>
      <c r="E354" s="98"/>
    </row>
    <row r="355" spans="1:5" s="10" customFormat="1" ht="11.25" x14ac:dyDescent="0.2">
      <c r="A355" s="212"/>
      <c r="E355" s="98"/>
    </row>
    <row r="356" spans="1:5" s="10" customFormat="1" ht="11.25" x14ac:dyDescent="0.2">
      <c r="A356" s="212"/>
      <c r="E356" s="98"/>
    </row>
    <row r="357" spans="1:5" s="10" customFormat="1" ht="11.25" x14ac:dyDescent="0.2">
      <c r="A357" s="212"/>
      <c r="E357" s="98"/>
    </row>
    <row r="358" spans="1:5" s="10" customFormat="1" ht="11.25" x14ac:dyDescent="0.2">
      <c r="A358" s="212"/>
      <c r="E358" s="98"/>
    </row>
    <row r="359" spans="1:5" s="10" customFormat="1" ht="11.25" x14ac:dyDescent="0.2">
      <c r="A359" s="212"/>
      <c r="E359" s="98"/>
    </row>
    <row r="360" spans="1:5" s="10" customFormat="1" ht="11.25" x14ac:dyDescent="0.2">
      <c r="A360" s="212"/>
      <c r="E360" s="98"/>
    </row>
    <row r="361" spans="1:5" s="10" customFormat="1" ht="11.25" x14ac:dyDescent="0.2">
      <c r="A361" s="212"/>
      <c r="E361" s="98"/>
    </row>
    <row r="362" spans="1:5" s="10" customFormat="1" ht="11.25" x14ac:dyDescent="0.2">
      <c r="A362" s="212"/>
      <c r="E362" s="98"/>
    </row>
    <row r="363" spans="1:5" s="10" customFormat="1" ht="11.25" x14ac:dyDescent="0.2">
      <c r="A363" s="212"/>
      <c r="E363" s="98"/>
    </row>
    <row r="364" spans="1:5" s="10" customFormat="1" ht="11.25" x14ac:dyDescent="0.2">
      <c r="A364" s="212"/>
      <c r="E364" s="98"/>
    </row>
    <row r="365" spans="1:5" s="10" customFormat="1" ht="11.25" x14ac:dyDescent="0.2">
      <c r="A365" s="212"/>
      <c r="E365" s="98"/>
    </row>
    <row r="366" spans="1:5" s="10" customFormat="1" ht="11.25" x14ac:dyDescent="0.2">
      <c r="A366" s="212"/>
      <c r="E366" s="98"/>
    </row>
    <row r="367" spans="1:5" s="10" customFormat="1" ht="11.25" x14ac:dyDescent="0.2">
      <c r="A367" s="212"/>
      <c r="E367" s="98"/>
    </row>
    <row r="368" spans="1:5" s="10" customFormat="1" ht="11.25" x14ac:dyDescent="0.2">
      <c r="A368" s="212"/>
      <c r="E368" s="98"/>
    </row>
    <row r="369" spans="1:5" s="10" customFormat="1" ht="11.25" x14ac:dyDescent="0.2">
      <c r="A369" s="212"/>
      <c r="E369" s="98"/>
    </row>
    <row r="370" spans="1:5" s="10" customFormat="1" ht="11.25" x14ac:dyDescent="0.2">
      <c r="A370" s="212"/>
      <c r="E370" s="98"/>
    </row>
    <row r="371" spans="1:5" s="10" customFormat="1" ht="11.25" x14ac:dyDescent="0.2">
      <c r="A371" s="212"/>
      <c r="E371" s="98"/>
    </row>
    <row r="372" spans="1:5" s="10" customFormat="1" ht="11.25" x14ac:dyDescent="0.2">
      <c r="A372" s="212"/>
      <c r="E372" s="98"/>
    </row>
    <row r="373" spans="1:5" s="10" customFormat="1" ht="11.25" x14ac:dyDescent="0.2">
      <c r="A373" s="212"/>
      <c r="E373" s="98"/>
    </row>
    <row r="374" spans="1:5" s="10" customFormat="1" ht="11.25" x14ac:dyDescent="0.2">
      <c r="A374" s="212"/>
      <c r="E374" s="98"/>
    </row>
    <row r="375" spans="1:5" s="10" customFormat="1" ht="11.25" x14ac:dyDescent="0.2">
      <c r="A375" s="212"/>
      <c r="E375" s="98"/>
    </row>
    <row r="376" spans="1:5" s="10" customFormat="1" ht="11.25" x14ac:dyDescent="0.2">
      <c r="A376" s="212"/>
      <c r="E376" s="98"/>
    </row>
    <row r="377" spans="1:5" s="10" customFormat="1" ht="11.25" x14ac:dyDescent="0.2">
      <c r="A377" s="212"/>
      <c r="E377" s="98"/>
    </row>
    <row r="378" spans="1:5" s="10" customFormat="1" ht="11.25" x14ac:dyDescent="0.2">
      <c r="A378" s="212"/>
      <c r="E378" s="98"/>
    </row>
    <row r="379" spans="1:5" s="10" customFormat="1" ht="11.25" x14ac:dyDescent="0.2">
      <c r="A379" s="212"/>
      <c r="E379" s="98"/>
    </row>
    <row r="380" spans="1:5" s="10" customFormat="1" ht="11.25" x14ac:dyDescent="0.2">
      <c r="A380" s="212"/>
      <c r="E380" s="98"/>
    </row>
    <row r="381" spans="1:5" s="10" customFormat="1" ht="11.25" x14ac:dyDescent="0.2">
      <c r="A381" s="212"/>
      <c r="E381" s="98"/>
    </row>
    <row r="382" spans="1:5" s="10" customFormat="1" ht="11.25" x14ac:dyDescent="0.2">
      <c r="A382" s="212"/>
      <c r="E382" s="98"/>
    </row>
    <row r="383" spans="1:5" s="10" customFormat="1" ht="11.25" x14ac:dyDescent="0.2">
      <c r="A383" s="212"/>
      <c r="E383" s="98"/>
    </row>
    <row r="384" spans="1:5" s="10" customFormat="1" ht="11.25" x14ac:dyDescent="0.2">
      <c r="A384" s="212"/>
      <c r="E384" s="98"/>
    </row>
    <row r="385" spans="1:5" s="10" customFormat="1" ht="11.25" x14ac:dyDescent="0.2">
      <c r="A385" s="212"/>
      <c r="E385" s="98"/>
    </row>
    <row r="386" spans="1:5" s="10" customFormat="1" ht="11.25" x14ac:dyDescent="0.2">
      <c r="A386" s="212"/>
      <c r="E386" s="98"/>
    </row>
    <row r="387" spans="1:5" s="10" customFormat="1" ht="11.25" x14ac:dyDescent="0.2">
      <c r="A387" s="212"/>
      <c r="E387" s="98"/>
    </row>
    <row r="388" spans="1:5" s="10" customFormat="1" ht="11.25" x14ac:dyDescent="0.2">
      <c r="A388" s="212"/>
      <c r="E388" s="98"/>
    </row>
    <row r="389" spans="1:5" s="10" customFormat="1" ht="11.25" x14ac:dyDescent="0.2">
      <c r="A389" s="212"/>
      <c r="E389" s="98"/>
    </row>
    <row r="390" spans="1:5" s="10" customFormat="1" ht="11.25" x14ac:dyDescent="0.2">
      <c r="A390" s="212"/>
      <c r="E390" s="98"/>
    </row>
    <row r="391" spans="1:5" s="10" customFormat="1" ht="11.25" x14ac:dyDescent="0.2">
      <c r="A391" s="212"/>
      <c r="E391" s="98"/>
    </row>
    <row r="392" spans="1:5" s="10" customFormat="1" ht="11.25" x14ac:dyDescent="0.2">
      <c r="A392" s="212"/>
      <c r="E392" s="98"/>
    </row>
    <row r="393" spans="1:5" s="10" customFormat="1" ht="11.25" x14ac:dyDescent="0.2">
      <c r="A393" s="212"/>
      <c r="E393" s="98"/>
    </row>
    <row r="394" spans="1:5" s="10" customFormat="1" ht="11.25" x14ac:dyDescent="0.2">
      <c r="A394" s="212"/>
      <c r="E394" s="98"/>
    </row>
    <row r="395" spans="1:5" s="10" customFormat="1" ht="11.25" x14ac:dyDescent="0.2">
      <c r="A395" s="212"/>
      <c r="E395" s="98"/>
    </row>
    <row r="396" spans="1:5" s="10" customFormat="1" ht="11.25" x14ac:dyDescent="0.2">
      <c r="A396" s="212"/>
      <c r="E396" s="98"/>
    </row>
    <row r="397" spans="1:5" s="10" customFormat="1" ht="11.25" x14ac:dyDescent="0.2">
      <c r="A397" s="212"/>
      <c r="E397" s="98"/>
    </row>
    <row r="398" spans="1:5" s="10" customFormat="1" ht="11.25" x14ac:dyDescent="0.2">
      <c r="A398" s="212"/>
      <c r="E398" s="98"/>
    </row>
    <row r="399" spans="1:5" s="10" customFormat="1" ht="11.25" x14ac:dyDescent="0.2">
      <c r="A399" s="212"/>
      <c r="E399" s="98"/>
    </row>
    <row r="400" spans="1:5" s="10" customFormat="1" ht="11.25" x14ac:dyDescent="0.2">
      <c r="A400" s="212"/>
      <c r="E400" s="98"/>
    </row>
    <row r="401" spans="1:5" s="10" customFormat="1" ht="11.25" x14ac:dyDescent="0.2">
      <c r="A401" s="212"/>
      <c r="E401" s="98"/>
    </row>
    <row r="402" spans="1:5" s="10" customFormat="1" ht="11.25" x14ac:dyDescent="0.2">
      <c r="A402" s="212"/>
      <c r="E402" s="98"/>
    </row>
    <row r="403" spans="1:5" s="10" customFormat="1" ht="11.25" x14ac:dyDescent="0.2">
      <c r="A403" s="212"/>
      <c r="E403" s="98"/>
    </row>
    <row r="404" spans="1:5" s="10" customFormat="1" ht="11.25" x14ac:dyDescent="0.2">
      <c r="A404" s="212"/>
      <c r="E404" s="98"/>
    </row>
    <row r="405" spans="1:5" s="10" customFormat="1" ht="11.25" x14ac:dyDescent="0.2">
      <c r="A405" s="212"/>
      <c r="E405" s="98"/>
    </row>
    <row r="406" spans="1:5" s="10" customFormat="1" ht="11.25" x14ac:dyDescent="0.2">
      <c r="A406" s="212"/>
      <c r="E406" s="98"/>
    </row>
    <row r="407" spans="1:5" s="10" customFormat="1" ht="11.25" x14ac:dyDescent="0.2">
      <c r="A407" s="212"/>
      <c r="E407" s="98"/>
    </row>
    <row r="408" spans="1:5" s="10" customFormat="1" ht="11.25" x14ac:dyDescent="0.2">
      <c r="A408" s="212"/>
      <c r="E408" s="98"/>
    </row>
    <row r="409" spans="1:5" s="10" customFormat="1" ht="11.25" x14ac:dyDescent="0.2">
      <c r="A409" s="212"/>
      <c r="E409" s="98"/>
    </row>
    <row r="410" spans="1:5" s="10" customFormat="1" ht="11.25" x14ac:dyDescent="0.2">
      <c r="A410" s="212"/>
      <c r="E410" s="98"/>
    </row>
    <row r="411" spans="1:5" s="10" customFormat="1" ht="11.25" x14ac:dyDescent="0.2">
      <c r="A411" s="212"/>
      <c r="E411" s="98"/>
    </row>
    <row r="412" spans="1:5" s="10" customFormat="1" ht="11.25" x14ac:dyDescent="0.2">
      <c r="A412" s="212"/>
      <c r="E412" s="98"/>
    </row>
    <row r="413" spans="1:5" s="10" customFormat="1" ht="11.25" x14ac:dyDescent="0.2">
      <c r="A413" s="212"/>
      <c r="E413" s="98"/>
    </row>
    <row r="414" spans="1:5" s="10" customFormat="1" ht="11.25" x14ac:dyDescent="0.2">
      <c r="A414" s="212"/>
      <c r="E414" s="98"/>
    </row>
    <row r="415" spans="1:5" s="10" customFormat="1" ht="11.25" x14ac:dyDescent="0.2">
      <c r="A415" s="212"/>
      <c r="E415" s="98"/>
    </row>
    <row r="416" spans="1:5" s="10" customFormat="1" ht="11.25" x14ac:dyDescent="0.2">
      <c r="A416" s="212"/>
      <c r="E416" s="98"/>
    </row>
    <row r="417" spans="1:5" s="10" customFormat="1" ht="11.25" x14ac:dyDescent="0.2">
      <c r="A417" s="212"/>
      <c r="E417" s="98"/>
    </row>
    <row r="418" spans="1:5" s="10" customFormat="1" ht="11.25" x14ac:dyDescent="0.2">
      <c r="A418" s="212"/>
      <c r="E418" s="98"/>
    </row>
    <row r="419" spans="1:5" s="10" customFormat="1" ht="11.25" x14ac:dyDescent="0.2">
      <c r="A419" s="212"/>
      <c r="E419" s="98"/>
    </row>
    <row r="420" spans="1:5" s="10" customFormat="1" ht="11.25" x14ac:dyDescent="0.2">
      <c r="A420" s="212"/>
      <c r="E420" s="98"/>
    </row>
    <row r="421" spans="1:5" s="10" customFormat="1" ht="11.25" x14ac:dyDescent="0.2">
      <c r="A421" s="212"/>
      <c r="E421" s="98"/>
    </row>
    <row r="422" spans="1:5" s="10" customFormat="1" ht="11.25" x14ac:dyDescent="0.2">
      <c r="A422" s="212"/>
      <c r="E422" s="98"/>
    </row>
    <row r="423" spans="1:5" s="10" customFormat="1" ht="11.25" x14ac:dyDescent="0.2">
      <c r="A423" s="212"/>
      <c r="E423" s="98"/>
    </row>
    <row r="424" spans="1:5" s="10" customFormat="1" ht="11.25" x14ac:dyDescent="0.2">
      <c r="A424" s="212"/>
      <c r="E424" s="98"/>
    </row>
    <row r="425" spans="1:5" s="10" customFormat="1" ht="11.25" x14ac:dyDescent="0.2">
      <c r="A425" s="212"/>
      <c r="E425" s="98"/>
    </row>
    <row r="426" spans="1:5" s="10" customFormat="1" ht="11.25" x14ac:dyDescent="0.2">
      <c r="A426" s="212"/>
      <c r="E426" s="98"/>
    </row>
    <row r="427" spans="1:5" s="10" customFormat="1" ht="11.25" x14ac:dyDescent="0.2">
      <c r="A427" s="212"/>
      <c r="E427" s="98"/>
    </row>
    <row r="428" spans="1:5" s="10" customFormat="1" ht="11.25" x14ac:dyDescent="0.2">
      <c r="A428" s="212"/>
      <c r="E428" s="98"/>
    </row>
    <row r="429" spans="1:5" s="10" customFormat="1" ht="11.25" x14ac:dyDescent="0.2">
      <c r="A429" s="212"/>
      <c r="E429" s="98"/>
    </row>
    <row r="430" spans="1:5" s="10" customFormat="1" ht="11.25" x14ac:dyDescent="0.2">
      <c r="A430" s="212"/>
      <c r="E430" s="98"/>
    </row>
    <row r="431" spans="1:5" s="10" customFormat="1" ht="11.25" x14ac:dyDescent="0.2">
      <c r="A431" s="212"/>
      <c r="E431" s="98"/>
    </row>
    <row r="432" spans="1:5" s="10" customFormat="1" ht="11.25" x14ac:dyDescent="0.2">
      <c r="A432" s="212"/>
      <c r="E432" s="98"/>
    </row>
    <row r="433" spans="1:5" s="10" customFormat="1" ht="11.25" x14ac:dyDescent="0.2">
      <c r="A433" s="212"/>
      <c r="E433" s="98"/>
    </row>
    <row r="434" spans="1:5" s="10" customFormat="1" ht="11.25" x14ac:dyDescent="0.2">
      <c r="A434" s="212"/>
      <c r="E434" s="98"/>
    </row>
    <row r="435" spans="1:5" s="10" customFormat="1" ht="11.25" x14ac:dyDescent="0.2">
      <c r="A435" s="212"/>
      <c r="E435" s="98"/>
    </row>
    <row r="436" spans="1:5" s="10" customFormat="1" ht="11.25" x14ac:dyDescent="0.2">
      <c r="A436" s="212"/>
      <c r="E436" s="98"/>
    </row>
    <row r="437" spans="1:5" s="10" customFormat="1" ht="11.25" x14ac:dyDescent="0.2">
      <c r="A437" s="212"/>
      <c r="E437" s="98"/>
    </row>
    <row r="438" spans="1:5" s="10" customFormat="1" ht="11.25" x14ac:dyDescent="0.2">
      <c r="A438" s="212"/>
      <c r="E438" s="98"/>
    </row>
    <row r="439" spans="1:5" s="10" customFormat="1" ht="11.25" x14ac:dyDescent="0.2">
      <c r="A439" s="212"/>
      <c r="E439" s="98"/>
    </row>
    <row r="440" spans="1:5" s="10" customFormat="1" ht="11.25" x14ac:dyDescent="0.2">
      <c r="A440" s="212"/>
      <c r="E440" s="98"/>
    </row>
    <row r="441" spans="1:5" s="10" customFormat="1" ht="11.25" x14ac:dyDescent="0.2">
      <c r="A441" s="212"/>
      <c r="E441" s="98"/>
    </row>
    <row r="442" spans="1:5" s="10" customFormat="1" ht="11.25" x14ac:dyDescent="0.2">
      <c r="A442" s="212"/>
      <c r="E442" s="98"/>
    </row>
    <row r="443" spans="1:5" s="10" customFormat="1" ht="11.25" x14ac:dyDescent="0.2">
      <c r="A443" s="212"/>
      <c r="E443" s="98"/>
    </row>
    <row r="444" spans="1:5" s="10" customFormat="1" ht="11.25" x14ac:dyDescent="0.2">
      <c r="A444" s="212"/>
      <c r="E444" s="98"/>
    </row>
    <row r="445" spans="1:5" s="10" customFormat="1" ht="11.25" x14ac:dyDescent="0.2">
      <c r="A445" s="212"/>
      <c r="E445" s="98"/>
    </row>
    <row r="446" spans="1:5" s="10" customFormat="1" ht="11.25" x14ac:dyDescent="0.2">
      <c r="A446" s="212"/>
      <c r="E446" s="98"/>
    </row>
    <row r="447" spans="1:5" s="10" customFormat="1" ht="11.25" x14ac:dyDescent="0.2">
      <c r="A447" s="212"/>
      <c r="E447" s="98"/>
    </row>
    <row r="448" spans="1:5" s="10" customFormat="1" ht="11.25" x14ac:dyDescent="0.2">
      <c r="A448" s="212"/>
      <c r="E448" s="98"/>
    </row>
    <row r="449" spans="1:5" s="10" customFormat="1" ht="11.25" x14ac:dyDescent="0.2">
      <c r="A449" s="212"/>
      <c r="E449" s="98"/>
    </row>
    <row r="450" spans="1:5" s="10" customFormat="1" ht="11.25" x14ac:dyDescent="0.2">
      <c r="A450" s="212"/>
      <c r="E450" s="98"/>
    </row>
    <row r="451" spans="1:5" s="10" customFormat="1" ht="11.25" x14ac:dyDescent="0.2">
      <c r="A451" s="212"/>
      <c r="E451" s="98"/>
    </row>
    <row r="452" spans="1:5" s="10" customFormat="1" ht="11.25" x14ac:dyDescent="0.2">
      <c r="A452" s="212"/>
      <c r="E452" s="98"/>
    </row>
    <row r="453" spans="1:5" s="10" customFormat="1" ht="11.25" x14ac:dyDescent="0.2">
      <c r="A453" s="212"/>
      <c r="E453" s="98"/>
    </row>
    <row r="454" spans="1:5" s="10" customFormat="1" ht="11.25" x14ac:dyDescent="0.2">
      <c r="A454" s="212"/>
      <c r="E454" s="98"/>
    </row>
    <row r="455" spans="1:5" s="10" customFormat="1" ht="11.25" x14ac:dyDescent="0.2">
      <c r="A455" s="212"/>
      <c r="E455" s="98"/>
    </row>
    <row r="456" spans="1:5" s="10" customFormat="1" ht="11.25" x14ac:dyDescent="0.2">
      <c r="A456" s="212"/>
      <c r="E456" s="98"/>
    </row>
    <row r="457" spans="1:5" s="10" customFormat="1" ht="11.25" x14ac:dyDescent="0.2">
      <c r="A457" s="212"/>
      <c r="E457" s="98"/>
    </row>
    <row r="458" spans="1:5" s="10" customFormat="1" ht="11.25" x14ac:dyDescent="0.2">
      <c r="A458" s="212"/>
      <c r="E458" s="98"/>
    </row>
    <row r="459" spans="1:5" s="10" customFormat="1" ht="11.25" x14ac:dyDescent="0.2">
      <c r="A459" s="212"/>
      <c r="E459" s="98"/>
    </row>
    <row r="460" spans="1:5" s="10" customFormat="1" ht="11.25" x14ac:dyDescent="0.2">
      <c r="A460" s="212"/>
      <c r="E460" s="98"/>
    </row>
    <row r="461" spans="1:5" s="10" customFormat="1" ht="11.25" x14ac:dyDescent="0.2">
      <c r="A461" s="212"/>
      <c r="E461" s="98"/>
    </row>
    <row r="462" spans="1:5" s="10" customFormat="1" ht="11.25" x14ac:dyDescent="0.2">
      <c r="A462" s="212"/>
      <c r="E462" s="98"/>
    </row>
    <row r="463" spans="1:5" s="10" customFormat="1" ht="11.25" x14ac:dyDescent="0.2">
      <c r="A463" s="212"/>
      <c r="E463" s="98"/>
    </row>
    <row r="464" spans="1:5" s="10" customFormat="1" ht="11.25" x14ac:dyDescent="0.2">
      <c r="A464" s="212"/>
      <c r="E464" s="98"/>
    </row>
    <row r="465" spans="1:5" s="10" customFormat="1" ht="11.25" x14ac:dyDescent="0.2">
      <c r="A465" s="212"/>
      <c r="E465" s="98"/>
    </row>
    <row r="466" spans="1:5" s="10" customFormat="1" ht="11.25" x14ac:dyDescent="0.2">
      <c r="A466" s="212"/>
      <c r="E466" s="98"/>
    </row>
    <row r="467" spans="1:5" s="10" customFormat="1" ht="11.25" x14ac:dyDescent="0.2">
      <c r="A467" s="212"/>
      <c r="E467" s="98"/>
    </row>
    <row r="468" spans="1:5" s="10" customFormat="1" ht="11.25" x14ac:dyDescent="0.2">
      <c r="A468" s="212"/>
      <c r="E468" s="98"/>
    </row>
    <row r="469" spans="1:5" s="10" customFormat="1" ht="11.25" x14ac:dyDescent="0.2">
      <c r="A469" s="212"/>
      <c r="E469" s="98"/>
    </row>
    <row r="470" spans="1:5" s="10" customFormat="1" ht="11.25" x14ac:dyDescent="0.2">
      <c r="A470" s="212"/>
      <c r="E470" s="98"/>
    </row>
    <row r="471" spans="1:5" s="10" customFormat="1" ht="11.25" x14ac:dyDescent="0.2">
      <c r="A471" s="212"/>
      <c r="E471" s="98"/>
    </row>
    <row r="472" spans="1:5" s="10" customFormat="1" ht="11.25" x14ac:dyDescent="0.2">
      <c r="A472" s="212"/>
      <c r="E472" s="98"/>
    </row>
    <row r="473" spans="1:5" s="10" customFormat="1" ht="11.25" x14ac:dyDescent="0.2">
      <c r="A473" s="212"/>
      <c r="E473" s="98"/>
    </row>
    <row r="474" spans="1:5" s="10" customFormat="1" ht="11.25" x14ac:dyDescent="0.2">
      <c r="A474" s="212"/>
      <c r="E474" s="98"/>
    </row>
    <row r="475" spans="1:5" s="10" customFormat="1" ht="11.25" x14ac:dyDescent="0.2">
      <c r="A475" s="212"/>
      <c r="E475" s="98"/>
    </row>
    <row r="476" spans="1:5" s="10" customFormat="1" ht="11.25" x14ac:dyDescent="0.2">
      <c r="A476" s="212"/>
      <c r="E476" s="98"/>
    </row>
    <row r="477" spans="1:5" s="10" customFormat="1" ht="11.25" x14ac:dyDescent="0.2">
      <c r="A477" s="212"/>
      <c r="E477" s="98"/>
    </row>
    <row r="478" spans="1:5" s="10" customFormat="1" ht="11.25" x14ac:dyDescent="0.2">
      <c r="A478" s="212"/>
      <c r="E478" s="98"/>
    </row>
    <row r="479" spans="1:5" s="10" customFormat="1" ht="11.25" x14ac:dyDescent="0.2">
      <c r="A479" s="212"/>
      <c r="E479" s="98"/>
    </row>
    <row r="480" spans="1:5" s="10" customFormat="1" ht="11.25" x14ac:dyDescent="0.2">
      <c r="A480" s="212"/>
      <c r="E480" s="98"/>
    </row>
    <row r="481" spans="1:5" s="10" customFormat="1" ht="11.25" x14ac:dyDescent="0.2">
      <c r="A481" s="212"/>
      <c r="E481" s="98"/>
    </row>
    <row r="482" spans="1:5" s="10" customFormat="1" ht="11.25" x14ac:dyDescent="0.2">
      <c r="A482" s="212"/>
      <c r="E482" s="98"/>
    </row>
    <row r="483" spans="1:5" s="10" customFormat="1" ht="11.25" x14ac:dyDescent="0.2">
      <c r="A483" s="212"/>
      <c r="E483" s="98"/>
    </row>
    <row r="484" spans="1:5" s="10" customFormat="1" ht="11.25" x14ac:dyDescent="0.2">
      <c r="A484" s="212"/>
      <c r="E484" s="98"/>
    </row>
    <row r="485" spans="1:5" s="10" customFormat="1" ht="11.25" x14ac:dyDescent="0.2">
      <c r="A485" s="212"/>
      <c r="E485" s="98"/>
    </row>
    <row r="486" spans="1:5" s="10" customFormat="1" ht="11.25" x14ac:dyDescent="0.2">
      <c r="A486" s="212"/>
      <c r="E486" s="98"/>
    </row>
    <row r="487" spans="1:5" s="10" customFormat="1" ht="11.25" x14ac:dyDescent="0.2">
      <c r="A487" s="212"/>
      <c r="E487" s="98"/>
    </row>
    <row r="488" spans="1:5" s="10" customFormat="1" ht="11.25" x14ac:dyDescent="0.2">
      <c r="A488" s="212"/>
      <c r="E488" s="98"/>
    </row>
    <row r="489" spans="1:5" s="10" customFormat="1" ht="11.25" x14ac:dyDescent="0.2">
      <c r="A489" s="212"/>
      <c r="E489" s="98"/>
    </row>
    <row r="490" spans="1:5" s="10" customFormat="1" ht="11.25" x14ac:dyDescent="0.2">
      <c r="A490" s="212"/>
      <c r="E490" s="98"/>
    </row>
    <row r="491" spans="1:5" s="10" customFormat="1" ht="11.25" x14ac:dyDescent="0.2">
      <c r="A491" s="212"/>
      <c r="E491" s="98"/>
    </row>
    <row r="492" spans="1:5" s="10" customFormat="1" ht="11.25" x14ac:dyDescent="0.2">
      <c r="A492" s="212"/>
      <c r="E492" s="98"/>
    </row>
    <row r="493" spans="1:5" s="10" customFormat="1" ht="11.25" x14ac:dyDescent="0.2">
      <c r="A493" s="212"/>
      <c r="E493" s="98"/>
    </row>
    <row r="494" spans="1:5" s="10" customFormat="1" ht="11.25" x14ac:dyDescent="0.2">
      <c r="A494" s="212"/>
      <c r="E494" s="98"/>
    </row>
    <row r="495" spans="1:5" s="10" customFormat="1" ht="11.25" x14ac:dyDescent="0.2">
      <c r="A495" s="212"/>
      <c r="E495" s="98"/>
    </row>
    <row r="496" spans="1:5" s="10" customFormat="1" ht="11.25" x14ac:dyDescent="0.2">
      <c r="A496" s="212"/>
      <c r="E496" s="98"/>
    </row>
    <row r="497" spans="1:5" s="10" customFormat="1" ht="11.25" x14ac:dyDescent="0.2">
      <c r="A497" s="212"/>
      <c r="E497" s="98"/>
    </row>
    <row r="498" spans="1:5" s="10" customFormat="1" ht="11.25" x14ac:dyDescent="0.2">
      <c r="A498" s="212"/>
      <c r="E498" s="98"/>
    </row>
    <row r="499" spans="1:5" s="10" customFormat="1" ht="11.25" x14ac:dyDescent="0.2">
      <c r="A499" s="212"/>
      <c r="E499" s="98"/>
    </row>
    <row r="500" spans="1:5" s="10" customFormat="1" ht="11.25" x14ac:dyDescent="0.2">
      <c r="A500" s="212"/>
      <c r="E500" s="98"/>
    </row>
    <row r="501" spans="1:5" s="10" customFormat="1" ht="11.25" x14ac:dyDescent="0.2">
      <c r="A501" s="212"/>
      <c r="E501" s="98"/>
    </row>
    <row r="502" spans="1:5" s="10" customFormat="1" ht="11.25" x14ac:dyDescent="0.2">
      <c r="A502" s="212"/>
      <c r="E502" s="98"/>
    </row>
    <row r="503" spans="1:5" s="10" customFormat="1" ht="11.25" x14ac:dyDescent="0.2">
      <c r="A503" s="212"/>
      <c r="E503" s="98"/>
    </row>
    <row r="504" spans="1:5" s="10" customFormat="1" ht="11.25" x14ac:dyDescent="0.2">
      <c r="A504" s="212"/>
      <c r="E504" s="98"/>
    </row>
    <row r="505" spans="1:5" s="10" customFormat="1" ht="11.25" x14ac:dyDescent="0.2">
      <c r="A505" s="212"/>
      <c r="E505" s="98"/>
    </row>
    <row r="506" spans="1:5" s="10" customFormat="1" ht="11.25" x14ac:dyDescent="0.2">
      <c r="A506" s="212"/>
      <c r="E506" s="98"/>
    </row>
    <row r="507" spans="1:5" s="10" customFormat="1" ht="11.25" x14ac:dyDescent="0.2">
      <c r="A507" s="212"/>
      <c r="E507" s="98"/>
    </row>
    <row r="508" spans="1:5" s="10" customFormat="1" ht="11.25" x14ac:dyDescent="0.2">
      <c r="A508" s="212"/>
      <c r="E508" s="98"/>
    </row>
    <row r="509" spans="1:5" s="10" customFormat="1" ht="11.25" x14ac:dyDescent="0.2">
      <c r="A509" s="212"/>
      <c r="E509" s="98"/>
    </row>
    <row r="510" spans="1:5" s="10" customFormat="1" ht="11.25" x14ac:dyDescent="0.2">
      <c r="A510" s="212"/>
      <c r="E510" s="98"/>
    </row>
    <row r="511" spans="1:5" s="10" customFormat="1" ht="11.25" x14ac:dyDescent="0.2">
      <c r="A511" s="212"/>
      <c r="E511" s="98"/>
    </row>
    <row r="512" spans="1:5" s="10" customFormat="1" ht="11.25" x14ac:dyDescent="0.2">
      <c r="A512" s="212"/>
      <c r="E512" s="98"/>
    </row>
    <row r="513" spans="1:5" s="10" customFormat="1" ht="11.25" x14ac:dyDescent="0.2">
      <c r="A513" s="212"/>
      <c r="E513" s="98"/>
    </row>
    <row r="514" spans="1:5" s="10" customFormat="1" ht="11.25" x14ac:dyDescent="0.2">
      <c r="A514" s="212"/>
      <c r="E514" s="98"/>
    </row>
    <row r="515" spans="1:5" s="10" customFormat="1" ht="11.25" x14ac:dyDescent="0.2">
      <c r="A515" s="212"/>
      <c r="E515" s="98"/>
    </row>
    <row r="516" spans="1:5" s="10" customFormat="1" ht="11.25" x14ac:dyDescent="0.2">
      <c r="A516" s="212"/>
      <c r="E516" s="98"/>
    </row>
    <row r="517" spans="1:5" s="10" customFormat="1" ht="11.25" x14ac:dyDescent="0.2">
      <c r="A517" s="212"/>
      <c r="E517" s="98"/>
    </row>
    <row r="518" spans="1:5" s="10" customFormat="1" ht="11.25" x14ac:dyDescent="0.2">
      <c r="A518" s="212"/>
      <c r="E518" s="98"/>
    </row>
    <row r="519" spans="1:5" s="10" customFormat="1" ht="11.25" x14ac:dyDescent="0.2">
      <c r="A519" s="212"/>
      <c r="E519" s="98"/>
    </row>
    <row r="520" spans="1:5" s="10" customFormat="1" ht="11.25" x14ac:dyDescent="0.2">
      <c r="A520" s="212"/>
      <c r="E520" s="98"/>
    </row>
    <row r="521" spans="1:5" s="10" customFormat="1" ht="11.25" x14ac:dyDescent="0.2">
      <c r="A521" s="212"/>
      <c r="E521" s="98"/>
    </row>
    <row r="522" spans="1:5" s="10" customFormat="1" ht="11.25" x14ac:dyDescent="0.2">
      <c r="A522" s="212"/>
      <c r="E522" s="98"/>
    </row>
    <row r="523" spans="1:5" s="10" customFormat="1" ht="11.25" x14ac:dyDescent="0.2">
      <c r="A523" s="212"/>
      <c r="E523" s="98"/>
    </row>
    <row r="524" spans="1:5" s="10" customFormat="1" ht="11.25" x14ac:dyDescent="0.2">
      <c r="A524" s="212"/>
      <c r="E524" s="98"/>
    </row>
    <row r="525" spans="1:5" s="10" customFormat="1" ht="11.25" x14ac:dyDescent="0.2">
      <c r="A525" s="212"/>
      <c r="E525" s="98"/>
    </row>
    <row r="526" spans="1:5" s="10" customFormat="1" ht="11.25" x14ac:dyDescent="0.2">
      <c r="A526" s="212"/>
      <c r="E526" s="98"/>
    </row>
    <row r="527" spans="1:5" s="10" customFormat="1" ht="11.25" x14ac:dyDescent="0.2">
      <c r="A527" s="212"/>
      <c r="E527" s="98"/>
    </row>
    <row r="528" spans="1:5" s="10" customFormat="1" ht="11.25" x14ac:dyDescent="0.2">
      <c r="A528" s="212"/>
      <c r="E528" s="98"/>
    </row>
    <row r="529" spans="1:5" s="10" customFormat="1" ht="11.25" x14ac:dyDescent="0.2">
      <c r="A529" s="212"/>
      <c r="E529" s="98"/>
    </row>
    <row r="530" spans="1:5" s="10" customFormat="1" ht="11.25" x14ac:dyDescent="0.2">
      <c r="A530" s="212"/>
      <c r="E530" s="98"/>
    </row>
    <row r="531" spans="1:5" s="10" customFormat="1" ht="11.25" x14ac:dyDescent="0.2">
      <c r="A531" s="212"/>
      <c r="E531" s="98"/>
    </row>
    <row r="532" spans="1:5" s="10" customFormat="1" ht="11.25" x14ac:dyDescent="0.2">
      <c r="A532" s="212"/>
      <c r="E532" s="98"/>
    </row>
    <row r="533" spans="1:5" s="10" customFormat="1" ht="11.25" x14ac:dyDescent="0.2">
      <c r="A533" s="212"/>
      <c r="E533" s="98"/>
    </row>
    <row r="534" spans="1:5" s="10" customFormat="1" ht="11.25" x14ac:dyDescent="0.2">
      <c r="A534" s="212"/>
      <c r="E534" s="98"/>
    </row>
    <row r="535" spans="1:5" s="10" customFormat="1" ht="11.25" x14ac:dyDescent="0.2">
      <c r="A535" s="212"/>
      <c r="E535" s="98"/>
    </row>
    <row r="536" spans="1:5" s="10" customFormat="1" ht="11.25" x14ac:dyDescent="0.2">
      <c r="A536" s="212"/>
      <c r="E536" s="98"/>
    </row>
    <row r="537" spans="1:5" s="10" customFormat="1" ht="11.25" x14ac:dyDescent="0.2">
      <c r="A537" s="212"/>
      <c r="E537" s="98"/>
    </row>
    <row r="538" spans="1:5" s="10" customFormat="1" ht="11.25" x14ac:dyDescent="0.2">
      <c r="A538" s="212"/>
      <c r="E538" s="98"/>
    </row>
    <row r="539" spans="1:5" s="10" customFormat="1" ht="11.25" x14ac:dyDescent="0.2">
      <c r="A539" s="212"/>
      <c r="E539" s="98"/>
    </row>
    <row r="540" spans="1:5" s="10" customFormat="1" ht="11.25" x14ac:dyDescent="0.2">
      <c r="A540" s="212"/>
      <c r="E540" s="98"/>
    </row>
    <row r="541" spans="1:5" s="10" customFormat="1" ht="11.25" x14ac:dyDescent="0.2">
      <c r="A541" s="212"/>
      <c r="E541" s="98"/>
    </row>
    <row r="542" spans="1:5" s="10" customFormat="1" ht="11.25" x14ac:dyDescent="0.2">
      <c r="A542" s="212"/>
      <c r="E542" s="98"/>
    </row>
    <row r="543" spans="1:5" s="10" customFormat="1" ht="11.25" x14ac:dyDescent="0.2">
      <c r="A543" s="212"/>
      <c r="E543" s="98"/>
    </row>
    <row r="544" spans="1:5" s="10" customFormat="1" ht="11.25" x14ac:dyDescent="0.2">
      <c r="A544" s="212"/>
      <c r="E544" s="98"/>
    </row>
    <row r="545" spans="1:5" s="10" customFormat="1" ht="11.25" x14ac:dyDescent="0.2">
      <c r="A545" s="212"/>
      <c r="E545" s="98"/>
    </row>
    <row r="546" spans="1:5" s="10" customFormat="1" ht="11.25" x14ac:dyDescent="0.2">
      <c r="A546" s="212"/>
      <c r="E546" s="98"/>
    </row>
    <row r="547" spans="1:5" s="10" customFormat="1" ht="11.25" x14ac:dyDescent="0.2">
      <c r="A547" s="212"/>
      <c r="E547" s="98"/>
    </row>
    <row r="548" spans="1:5" s="10" customFormat="1" ht="11.25" x14ac:dyDescent="0.2">
      <c r="A548" s="212"/>
      <c r="E548" s="98"/>
    </row>
    <row r="549" spans="1:5" s="10" customFormat="1" ht="11.25" x14ac:dyDescent="0.2">
      <c r="A549" s="212"/>
      <c r="E549" s="98"/>
    </row>
    <row r="550" spans="1:5" s="10" customFormat="1" ht="11.25" x14ac:dyDescent="0.2">
      <c r="A550" s="212"/>
      <c r="E550" s="98"/>
    </row>
    <row r="551" spans="1:5" s="10" customFormat="1" ht="11.25" x14ac:dyDescent="0.2">
      <c r="A551" s="212"/>
      <c r="E551" s="98"/>
    </row>
    <row r="552" spans="1:5" s="10" customFormat="1" ht="11.25" x14ac:dyDescent="0.2">
      <c r="A552" s="212"/>
      <c r="E552" s="98"/>
    </row>
    <row r="553" spans="1:5" s="10" customFormat="1" ht="11.25" x14ac:dyDescent="0.2">
      <c r="A553" s="212"/>
      <c r="E553" s="98"/>
    </row>
    <row r="554" spans="1:5" s="10" customFormat="1" ht="11.25" x14ac:dyDescent="0.2">
      <c r="A554" s="212"/>
      <c r="E554" s="98"/>
    </row>
    <row r="555" spans="1:5" s="10" customFormat="1" ht="11.25" x14ac:dyDescent="0.2">
      <c r="A555" s="212"/>
      <c r="E555" s="98"/>
    </row>
    <row r="556" spans="1:5" s="10" customFormat="1" ht="11.25" x14ac:dyDescent="0.2">
      <c r="A556" s="212"/>
      <c r="E556" s="98"/>
    </row>
    <row r="557" spans="1:5" s="10" customFormat="1" ht="11.25" x14ac:dyDescent="0.2">
      <c r="A557" s="212"/>
      <c r="E557" s="98"/>
    </row>
    <row r="558" spans="1:5" s="10" customFormat="1" ht="11.25" x14ac:dyDescent="0.2">
      <c r="A558" s="212"/>
      <c r="E558" s="98"/>
    </row>
    <row r="559" spans="1:5" s="10" customFormat="1" ht="11.25" x14ac:dyDescent="0.2">
      <c r="A559" s="212"/>
      <c r="E559" s="98"/>
    </row>
    <row r="560" spans="1:5" s="10" customFormat="1" ht="11.25" x14ac:dyDescent="0.2">
      <c r="A560" s="212"/>
      <c r="E560" s="98"/>
    </row>
    <row r="561" spans="1:5" s="10" customFormat="1" ht="11.25" x14ac:dyDescent="0.2">
      <c r="A561" s="212"/>
      <c r="E561" s="98"/>
    </row>
    <row r="562" spans="1:5" s="10" customFormat="1" ht="11.25" x14ac:dyDescent="0.2">
      <c r="A562" s="212"/>
      <c r="E562" s="98"/>
    </row>
    <row r="563" spans="1:5" s="10" customFormat="1" ht="11.25" x14ac:dyDescent="0.2">
      <c r="A563" s="212"/>
      <c r="E563" s="98"/>
    </row>
    <row r="564" spans="1:5" s="10" customFormat="1" ht="11.25" x14ac:dyDescent="0.2">
      <c r="A564" s="212"/>
      <c r="E564" s="98"/>
    </row>
    <row r="565" spans="1:5" s="10" customFormat="1" ht="11.25" x14ac:dyDescent="0.2">
      <c r="A565" s="212"/>
      <c r="E565" s="98"/>
    </row>
    <row r="566" spans="1:5" s="10" customFormat="1" ht="11.25" x14ac:dyDescent="0.2">
      <c r="A566" s="212"/>
      <c r="E566" s="98"/>
    </row>
    <row r="567" spans="1:5" s="10" customFormat="1" ht="11.25" x14ac:dyDescent="0.2">
      <c r="A567" s="212"/>
      <c r="E567" s="98"/>
    </row>
    <row r="568" spans="1:5" s="10" customFormat="1" ht="11.25" x14ac:dyDescent="0.2">
      <c r="A568" s="212"/>
      <c r="E568" s="98"/>
    </row>
    <row r="569" spans="1:5" s="10" customFormat="1" ht="11.25" x14ac:dyDescent="0.2">
      <c r="A569" s="212"/>
      <c r="E569" s="98"/>
    </row>
    <row r="570" spans="1:5" s="10" customFormat="1" ht="11.25" x14ac:dyDescent="0.2">
      <c r="A570" s="212"/>
      <c r="E570" s="98"/>
    </row>
    <row r="571" spans="1:5" s="10" customFormat="1" ht="11.25" x14ac:dyDescent="0.2">
      <c r="A571" s="212"/>
      <c r="E571" s="98"/>
    </row>
    <row r="572" spans="1:5" s="10" customFormat="1" ht="11.25" x14ac:dyDescent="0.2">
      <c r="A572" s="212"/>
      <c r="E572" s="98"/>
    </row>
    <row r="573" spans="1:5" s="10" customFormat="1" ht="11.25" x14ac:dyDescent="0.2">
      <c r="A573" s="212"/>
      <c r="E573" s="98"/>
    </row>
    <row r="574" spans="1:5" s="10" customFormat="1" ht="11.25" x14ac:dyDescent="0.2">
      <c r="A574" s="212"/>
      <c r="E574" s="98"/>
    </row>
    <row r="575" spans="1:5" s="10" customFormat="1" ht="11.25" x14ac:dyDescent="0.2">
      <c r="A575" s="212"/>
      <c r="E575" s="98"/>
    </row>
    <row r="576" spans="1:5" s="10" customFormat="1" ht="11.25" x14ac:dyDescent="0.2">
      <c r="A576" s="212"/>
      <c r="E576" s="98"/>
    </row>
    <row r="577" spans="1:5" s="10" customFormat="1" ht="11.25" x14ac:dyDescent="0.2">
      <c r="A577" s="212"/>
      <c r="E577" s="98"/>
    </row>
    <row r="578" spans="1:5" s="10" customFormat="1" ht="11.25" x14ac:dyDescent="0.2">
      <c r="A578" s="212"/>
      <c r="E578" s="98"/>
    </row>
    <row r="579" spans="1:5" s="10" customFormat="1" ht="11.25" x14ac:dyDescent="0.2">
      <c r="A579" s="212"/>
      <c r="E579" s="98"/>
    </row>
    <row r="580" spans="1:5" s="10" customFormat="1" ht="11.25" x14ac:dyDescent="0.2">
      <c r="A580" s="212"/>
      <c r="E580" s="98"/>
    </row>
    <row r="581" spans="1:5" s="10" customFormat="1" ht="11.25" x14ac:dyDescent="0.2">
      <c r="A581" s="212"/>
      <c r="E581" s="98"/>
    </row>
    <row r="582" spans="1:5" s="10" customFormat="1" ht="11.25" x14ac:dyDescent="0.2">
      <c r="A582" s="212"/>
      <c r="E582" s="98"/>
    </row>
    <row r="583" spans="1:5" s="10" customFormat="1" ht="11.25" x14ac:dyDescent="0.2">
      <c r="A583" s="212"/>
      <c r="E583" s="98"/>
    </row>
    <row r="584" spans="1:5" s="10" customFormat="1" ht="11.25" x14ac:dyDescent="0.2">
      <c r="A584" s="212"/>
      <c r="E584" s="98"/>
    </row>
    <row r="585" spans="1:5" s="10" customFormat="1" ht="11.25" x14ac:dyDescent="0.2">
      <c r="A585" s="212"/>
      <c r="E585" s="98"/>
    </row>
    <row r="586" spans="1:5" s="10" customFormat="1" ht="11.25" x14ac:dyDescent="0.2">
      <c r="A586" s="212"/>
      <c r="E586" s="98"/>
    </row>
    <row r="587" spans="1:5" s="10" customFormat="1" ht="11.25" x14ac:dyDescent="0.2">
      <c r="A587" s="212"/>
      <c r="E587" s="98"/>
    </row>
    <row r="588" spans="1:5" s="10" customFormat="1" ht="11.25" x14ac:dyDescent="0.2">
      <c r="A588" s="212"/>
      <c r="E588" s="98"/>
    </row>
    <row r="589" spans="1:5" s="10" customFormat="1" ht="11.25" x14ac:dyDescent="0.2">
      <c r="A589" s="212"/>
      <c r="E589" s="98"/>
    </row>
    <row r="590" spans="1:5" s="10" customFormat="1" ht="11.25" x14ac:dyDescent="0.2">
      <c r="A590" s="212"/>
      <c r="E590" s="98"/>
    </row>
    <row r="591" spans="1:5" s="10" customFormat="1" ht="11.25" x14ac:dyDescent="0.2">
      <c r="A591" s="212"/>
      <c r="E591" s="98"/>
    </row>
    <row r="592" spans="1:5" s="10" customFormat="1" ht="11.25" x14ac:dyDescent="0.2">
      <c r="A592" s="212"/>
      <c r="E592" s="98"/>
    </row>
    <row r="593" spans="1:5" s="10" customFormat="1" ht="11.25" x14ac:dyDescent="0.2">
      <c r="A593" s="212"/>
      <c r="E593" s="98"/>
    </row>
    <row r="594" spans="1:5" s="10" customFormat="1" ht="11.25" x14ac:dyDescent="0.2">
      <c r="A594" s="212"/>
      <c r="E594" s="98"/>
    </row>
    <row r="595" spans="1:5" s="10" customFormat="1" ht="11.25" x14ac:dyDescent="0.2">
      <c r="A595" s="212"/>
      <c r="E595" s="98"/>
    </row>
    <row r="596" spans="1:5" s="10" customFormat="1" ht="11.25" x14ac:dyDescent="0.2">
      <c r="A596" s="212"/>
      <c r="E596" s="98"/>
    </row>
    <row r="597" spans="1:5" s="10" customFormat="1" ht="11.25" x14ac:dyDescent="0.2">
      <c r="A597" s="212"/>
      <c r="E597" s="98"/>
    </row>
    <row r="598" spans="1:5" s="10" customFormat="1" ht="11.25" x14ac:dyDescent="0.2">
      <c r="A598" s="212"/>
      <c r="E598" s="98"/>
    </row>
    <row r="599" spans="1:5" s="10" customFormat="1" ht="11.25" x14ac:dyDescent="0.2">
      <c r="A599" s="212"/>
      <c r="E599" s="98"/>
    </row>
    <row r="600" spans="1:5" s="10" customFormat="1" ht="11.25" x14ac:dyDescent="0.2">
      <c r="A600" s="212"/>
      <c r="E600" s="98"/>
    </row>
    <row r="601" spans="1:5" s="10" customFormat="1" ht="11.25" x14ac:dyDescent="0.2">
      <c r="A601" s="212"/>
      <c r="E601" s="98"/>
    </row>
    <row r="602" spans="1:5" s="10" customFormat="1" ht="11.25" x14ac:dyDescent="0.2">
      <c r="A602" s="212"/>
      <c r="E602" s="98"/>
    </row>
    <row r="603" spans="1:5" s="10" customFormat="1" ht="11.25" x14ac:dyDescent="0.2">
      <c r="A603" s="212"/>
      <c r="E603" s="98"/>
    </row>
    <row r="604" spans="1:5" s="10" customFormat="1" ht="11.25" x14ac:dyDescent="0.2">
      <c r="A604" s="212"/>
      <c r="E604" s="98"/>
    </row>
    <row r="605" spans="1:5" s="10" customFormat="1" ht="11.25" x14ac:dyDescent="0.2">
      <c r="A605" s="212"/>
      <c r="E605" s="98"/>
    </row>
    <row r="606" spans="1:5" s="10" customFormat="1" ht="11.25" x14ac:dyDescent="0.2">
      <c r="A606" s="212"/>
      <c r="E606" s="98"/>
    </row>
    <row r="607" spans="1:5" s="10" customFormat="1" ht="11.25" x14ac:dyDescent="0.2">
      <c r="A607" s="212"/>
      <c r="E607" s="98"/>
    </row>
    <row r="608" spans="1:5" s="10" customFormat="1" ht="11.25" x14ac:dyDescent="0.2">
      <c r="A608" s="212"/>
      <c r="E608" s="98"/>
    </row>
    <row r="609" spans="1:5" s="10" customFormat="1" ht="11.25" x14ac:dyDescent="0.2">
      <c r="A609" s="212"/>
      <c r="E609" s="98"/>
    </row>
    <row r="610" spans="1:5" s="10" customFormat="1" ht="11.25" x14ac:dyDescent="0.2">
      <c r="A610" s="212"/>
      <c r="E610" s="98"/>
    </row>
    <row r="611" spans="1:5" s="10" customFormat="1" ht="11.25" x14ac:dyDescent="0.2">
      <c r="A611" s="212"/>
      <c r="E611" s="98"/>
    </row>
    <row r="612" spans="1:5" s="10" customFormat="1" ht="11.25" x14ac:dyDescent="0.2">
      <c r="A612" s="212"/>
      <c r="E612" s="98"/>
    </row>
    <row r="613" spans="1:5" s="10" customFormat="1" ht="11.25" x14ac:dyDescent="0.2">
      <c r="A613" s="212"/>
      <c r="E613" s="98"/>
    </row>
    <row r="614" spans="1:5" s="10" customFormat="1" ht="11.25" x14ac:dyDescent="0.2">
      <c r="A614" s="212"/>
      <c r="E614" s="98"/>
    </row>
    <row r="615" spans="1:5" s="10" customFormat="1" ht="11.25" x14ac:dyDescent="0.2">
      <c r="A615" s="212"/>
      <c r="E615" s="98"/>
    </row>
    <row r="616" spans="1:5" s="10" customFormat="1" ht="11.25" x14ac:dyDescent="0.2">
      <c r="A616" s="212"/>
      <c r="E616" s="98"/>
    </row>
    <row r="617" spans="1:5" s="10" customFormat="1" ht="11.25" x14ac:dyDescent="0.2">
      <c r="A617" s="212"/>
      <c r="E617" s="98"/>
    </row>
    <row r="618" spans="1:5" s="10" customFormat="1" ht="11.25" x14ac:dyDescent="0.2">
      <c r="A618" s="212"/>
      <c r="E618" s="98"/>
    </row>
    <row r="619" spans="1:5" s="10" customFormat="1" ht="11.25" x14ac:dyDescent="0.2">
      <c r="A619" s="212"/>
      <c r="E619" s="98"/>
    </row>
    <row r="620" spans="1:5" s="10" customFormat="1" ht="11.25" x14ac:dyDescent="0.2">
      <c r="A620" s="212"/>
      <c r="E620" s="98"/>
    </row>
    <row r="621" spans="1:5" s="10" customFormat="1" ht="11.25" x14ac:dyDescent="0.2">
      <c r="A621" s="212"/>
      <c r="E621" s="98"/>
    </row>
    <row r="622" spans="1:5" s="10" customFormat="1" ht="11.25" x14ac:dyDescent="0.2">
      <c r="A622" s="212"/>
      <c r="E622" s="98"/>
    </row>
    <row r="623" spans="1:5" s="10" customFormat="1" ht="11.25" x14ac:dyDescent="0.2">
      <c r="A623" s="212"/>
      <c r="E623" s="98"/>
    </row>
    <row r="624" spans="1:5" s="10" customFormat="1" ht="11.25" x14ac:dyDescent="0.2">
      <c r="A624" s="212"/>
      <c r="E624" s="98"/>
    </row>
    <row r="625" spans="1:5" s="10" customFormat="1" ht="11.25" x14ac:dyDescent="0.2">
      <c r="A625" s="212"/>
      <c r="E625" s="98"/>
    </row>
    <row r="626" spans="1:5" s="10" customFormat="1" ht="11.25" x14ac:dyDescent="0.2">
      <c r="A626" s="212"/>
      <c r="E626" s="98"/>
    </row>
    <row r="627" spans="1:5" s="10" customFormat="1" ht="11.25" x14ac:dyDescent="0.2">
      <c r="A627" s="212"/>
      <c r="E627" s="98"/>
    </row>
    <row r="628" spans="1:5" s="10" customFormat="1" ht="11.25" x14ac:dyDescent="0.2">
      <c r="A628" s="212"/>
      <c r="E628" s="98"/>
    </row>
    <row r="629" spans="1:5" s="10" customFormat="1" ht="11.25" x14ac:dyDescent="0.2">
      <c r="A629" s="212"/>
      <c r="E629" s="98"/>
    </row>
    <row r="630" spans="1:5" s="10" customFormat="1" ht="11.25" x14ac:dyDescent="0.2">
      <c r="A630" s="212"/>
      <c r="E630" s="98"/>
    </row>
    <row r="631" spans="1:5" s="10" customFormat="1" ht="11.25" x14ac:dyDescent="0.2">
      <c r="A631" s="212"/>
      <c r="E631" s="98"/>
    </row>
    <row r="632" spans="1:5" s="10" customFormat="1" ht="11.25" x14ac:dyDescent="0.2">
      <c r="A632" s="212"/>
      <c r="E632" s="98"/>
    </row>
    <row r="633" spans="1:5" s="10" customFormat="1" ht="11.25" x14ac:dyDescent="0.2">
      <c r="A633" s="212"/>
      <c r="E633" s="98"/>
    </row>
    <row r="634" spans="1:5" s="10" customFormat="1" ht="11.25" x14ac:dyDescent="0.2">
      <c r="A634" s="212"/>
      <c r="E634" s="98"/>
    </row>
    <row r="635" spans="1:5" s="10" customFormat="1" ht="11.25" x14ac:dyDescent="0.2">
      <c r="A635" s="212"/>
      <c r="E635" s="98"/>
    </row>
    <row r="636" spans="1:5" s="10" customFormat="1" ht="11.25" x14ac:dyDescent="0.2">
      <c r="A636" s="212"/>
      <c r="E636" s="98"/>
    </row>
    <row r="637" spans="1:5" s="10" customFormat="1" ht="11.25" x14ac:dyDescent="0.2">
      <c r="A637" s="212"/>
      <c r="E637" s="98"/>
    </row>
    <row r="638" spans="1:5" s="10" customFormat="1" ht="11.25" x14ac:dyDescent="0.2">
      <c r="A638" s="212"/>
      <c r="E638" s="98"/>
    </row>
    <row r="639" spans="1:5" s="10" customFormat="1" ht="11.25" x14ac:dyDescent="0.2">
      <c r="A639" s="212"/>
      <c r="E639" s="98"/>
    </row>
    <row r="640" spans="1:5" s="10" customFormat="1" ht="11.25" x14ac:dyDescent="0.2">
      <c r="A640" s="212"/>
      <c r="E640" s="98"/>
    </row>
    <row r="641" spans="1:5" s="10" customFormat="1" ht="11.25" x14ac:dyDescent="0.2">
      <c r="A641" s="212"/>
      <c r="E641" s="98"/>
    </row>
    <row r="642" spans="1:5" s="10" customFormat="1" ht="11.25" x14ac:dyDescent="0.2">
      <c r="A642" s="212"/>
      <c r="E642" s="98"/>
    </row>
    <row r="643" spans="1:5" s="10" customFormat="1" ht="11.25" x14ac:dyDescent="0.2">
      <c r="A643" s="212"/>
      <c r="E643" s="98"/>
    </row>
    <row r="644" spans="1:5" s="10" customFormat="1" ht="11.25" x14ac:dyDescent="0.2">
      <c r="A644" s="212"/>
      <c r="E644" s="98"/>
    </row>
    <row r="645" spans="1:5" s="10" customFormat="1" ht="11.25" x14ac:dyDescent="0.2">
      <c r="A645" s="212"/>
      <c r="E645" s="98"/>
    </row>
    <row r="646" spans="1:5" s="10" customFormat="1" ht="11.25" x14ac:dyDescent="0.2">
      <c r="A646" s="212"/>
      <c r="E646" s="98"/>
    </row>
    <row r="647" spans="1:5" s="10" customFormat="1" ht="11.25" x14ac:dyDescent="0.2">
      <c r="A647" s="212"/>
      <c r="E647" s="98"/>
    </row>
    <row r="648" spans="1:5" s="10" customFormat="1" ht="11.25" x14ac:dyDescent="0.2">
      <c r="A648" s="212"/>
      <c r="E648" s="98"/>
    </row>
    <row r="649" spans="1:5" s="10" customFormat="1" ht="11.25" x14ac:dyDescent="0.2">
      <c r="A649" s="212"/>
      <c r="E649" s="98"/>
    </row>
    <row r="650" spans="1:5" s="10" customFormat="1" ht="11.25" x14ac:dyDescent="0.2">
      <c r="A650" s="212"/>
      <c r="E650" s="98"/>
    </row>
    <row r="651" spans="1:5" s="10" customFormat="1" ht="11.25" x14ac:dyDescent="0.2">
      <c r="A651" s="212"/>
      <c r="E651" s="98"/>
    </row>
    <row r="652" spans="1:5" s="10" customFormat="1" ht="11.25" x14ac:dyDescent="0.2">
      <c r="A652" s="212"/>
      <c r="E652" s="98"/>
    </row>
    <row r="653" spans="1:5" s="10" customFormat="1" ht="11.25" x14ac:dyDescent="0.2">
      <c r="A653" s="212"/>
      <c r="E653" s="98"/>
    </row>
    <row r="654" spans="1:5" s="10" customFormat="1" ht="11.25" x14ac:dyDescent="0.2">
      <c r="A654" s="212"/>
      <c r="E654" s="98"/>
    </row>
    <row r="655" spans="1:5" s="10" customFormat="1" ht="11.25" x14ac:dyDescent="0.2">
      <c r="A655" s="212"/>
      <c r="E655" s="98"/>
    </row>
    <row r="656" spans="1:5" s="10" customFormat="1" ht="11.25" x14ac:dyDescent="0.2">
      <c r="A656" s="212"/>
      <c r="E656" s="98"/>
    </row>
    <row r="657" spans="1:5" s="10" customFormat="1" ht="11.25" x14ac:dyDescent="0.2">
      <c r="A657" s="212"/>
      <c r="E657" s="98"/>
    </row>
    <row r="658" spans="1:5" s="10" customFormat="1" ht="11.25" x14ac:dyDescent="0.2">
      <c r="A658" s="212"/>
      <c r="E658" s="98"/>
    </row>
    <row r="659" spans="1:5" s="10" customFormat="1" ht="11.25" x14ac:dyDescent="0.2">
      <c r="A659" s="212"/>
      <c r="E659" s="98"/>
    </row>
    <row r="660" spans="1:5" s="10" customFormat="1" ht="11.25" x14ac:dyDescent="0.2">
      <c r="A660" s="212"/>
      <c r="E660" s="98"/>
    </row>
    <row r="661" spans="1:5" s="10" customFormat="1" ht="11.25" x14ac:dyDescent="0.2">
      <c r="A661" s="212"/>
      <c r="E661" s="98"/>
    </row>
    <row r="662" spans="1:5" s="10" customFormat="1" ht="11.25" x14ac:dyDescent="0.2">
      <c r="A662" s="212"/>
      <c r="E662" s="98"/>
    </row>
    <row r="663" spans="1:5" s="10" customFormat="1" ht="11.25" x14ac:dyDescent="0.2">
      <c r="A663" s="212"/>
      <c r="E663" s="98"/>
    </row>
    <row r="664" spans="1:5" s="10" customFormat="1" ht="11.25" x14ac:dyDescent="0.2">
      <c r="A664" s="212"/>
      <c r="E664" s="98"/>
    </row>
    <row r="665" spans="1:5" s="10" customFormat="1" ht="11.25" x14ac:dyDescent="0.2">
      <c r="A665" s="212"/>
      <c r="E665" s="98"/>
    </row>
    <row r="666" spans="1:5" s="10" customFormat="1" ht="11.25" x14ac:dyDescent="0.2">
      <c r="A666" s="212"/>
      <c r="E666" s="98"/>
    </row>
    <row r="667" spans="1:5" s="10" customFormat="1" ht="11.25" x14ac:dyDescent="0.2">
      <c r="A667" s="212"/>
      <c r="E667" s="98"/>
    </row>
    <row r="668" spans="1:5" s="10" customFormat="1" ht="11.25" x14ac:dyDescent="0.2">
      <c r="A668" s="212"/>
      <c r="E668" s="98"/>
    </row>
    <row r="669" spans="1:5" s="10" customFormat="1" ht="11.25" x14ac:dyDescent="0.2">
      <c r="A669" s="212"/>
      <c r="E669" s="98"/>
    </row>
    <row r="670" spans="1:5" s="10" customFormat="1" ht="11.25" x14ac:dyDescent="0.2">
      <c r="A670" s="212"/>
      <c r="E670" s="98"/>
    </row>
    <row r="671" spans="1:5" s="10" customFormat="1" ht="11.25" x14ac:dyDescent="0.2">
      <c r="A671" s="212"/>
      <c r="E671" s="98"/>
    </row>
    <row r="672" spans="1:5" s="10" customFormat="1" ht="11.25" x14ac:dyDescent="0.2">
      <c r="A672" s="212"/>
      <c r="E672" s="98"/>
    </row>
    <row r="673" spans="1:5" s="10" customFormat="1" ht="11.25" x14ac:dyDescent="0.2">
      <c r="A673" s="212"/>
      <c r="E673" s="98"/>
    </row>
    <row r="674" spans="1:5" s="10" customFormat="1" ht="11.25" x14ac:dyDescent="0.2">
      <c r="A674" s="212"/>
      <c r="E674" s="98"/>
    </row>
    <row r="675" spans="1:5" s="10" customFormat="1" ht="11.25" x14ac:dyDescent="0.2">
      <c r="A675" s="212"/>
      <c r="E675" s="98"/>
    </row>
    <row r="676" spans="1:5" s="10" customFormat="1" ht="11.25" x14ac:dyDescent="0.2">
      <c r="A676" s="212"/>
      <c r="E676" s="98"/>
    </row>
    <row r="677" spans="1:5" s="10" customFormat="1" ht="11.25" x14ac:dyDescent="0.2">
      <c r="A677" s="212"/>
      <c r="E677" s="98"/>
    </row>
    <row r="678" spans="1:5" s="10" customFormat="1" ht="11.25" x14ac:dyDescent="0.2">
      <c r="A678" s="212"/>
      <c r="E678" s="98"/>
    </row>
    <row r="679" spans="1:5" s="10" customFormat="1" ht="11.25" x14ac:dyDescent="0.2">
      <c r="A679" s="212"/>
      <c r="E679" s="98"/>
    </row>
    <row r="680" spans="1:5" s="10" customFormat="1" ht="11.25" x14ac:dyDescent="0.2">
      <c r="A680" s="212"/>
      <c r="E680" s="98"/>
    </row>
    <row r="681" spans="1:5" s="10" customFormat="1" ht="11.25" x14ac:dyDescent="0.2">
      <c r="A681" s="212"/>
      <c r="E681" s="98"/>
    </row>
    <row r="682" spans="1:5" s="10" customFormat="1" ht="11.25" x14ac:dyDescent="0.2">
      <c r="A682" s="212"/>
      <c r="E682" s="98"/>
    </row>
    <row r="683" spans="1:5" s="10" customFormat="1" ht="11.25" x14ac:dyDescent="0.2">
      <c r="A683" s="212"/>
      <c r="E683" s="98"/>
    </row>
    <row r="684" spans="1:5" s="10" customFormat="1" ht="11.25" x14ac:dyDescent="0.2">
      <c r="A684" s="212"/>
      <c r="E684" s="98"/>
    </row>
    <row r="685" spans="1:5" s="10" customFormat="1" ht="11.25" x14ac:dyDescent="0.2">
      <c r="A685" s="212"/>
      <c r="E685" s="98"/>
    </row>
    <row r="686" spans="1:5" s="10" customFormat="1" ht="11.25" x14ac:dyDescent="0.2">
      <c r="A686" s="212"/>
      <c r="E686" s="98"/>
    </row>
    <row r="687" spans="1:5" s="10" customFormat="1" ht="11.25" x14ac:dyDescent="0.2">
      <c r="A687" s="212"/>
      <c r="E687" s="98"/>
    </row>
    <row r="688" spans="1:5" s="10" customFormat="1" ht="11.25" x14ac:dyDescent="0.2">
      <c r="A688" s="212"/>
      <c r="E688" s="98"/>
    </row>
    <row r="689" spans="1:5" s="10" customFormat="1" ht="11.25" x14ac:dyDescent="0.2">
      <c r="A689" s="212"/>
      <c r="E689" s="98"/>
    </row>
    <row r="690" spans="1:5" s="10" customFormat="1" ht="11.25" x14ac:dyDescent="0.2">
      <c r="A690" s="212"/>
      <c r="E690" s="98"/>
    </row>
    <row r="691" spans="1:5" s="10" customFormat="1" ht="11.25" x14ac:dyDescent="0.2">
      <c r="A691" s="212"/>
      <c r="E691" s="98"/>
    </row>
    <row r="692" spans="1:5" s="10" customFormat="1" ht="11.25" x14ac:dyDescent="0.2">
      <c r="A692" s="212"/>
      <c r="E692" s="98"/>
    </row>
    <row r="693" spans="1:5" s="10" customFormat="1" ht="11.25" x14ac:dyDescent="0.2">
      <c r="A693" s="212"/>
      <c r="E693" s="98"/>
    </row>
    <row r="694" spans="1:5" s="10" customFormat="1" ht="11.25" x14ac:dyDescent="0.2">
      <c r="A694" s="212"/>
      <c r="E694" s="98"/>
    </row>
    <row r="695" spans="1:5" s="10" customFormat="1" ht="11.25" x14ac:dyDescent="0.2">
      <c r="A695" s="212"/>
      <c r="E695" s="98"/>
    </row>
    <row r="696" spans="1:5" s="10" customFormat="1" ht="11.25" x14ac:dyDescent="0.2">
      <c r="A696" s="212"/>
      <c r="E696" s="98"/>
    </row>
    <row r="697" spans="1:5" s="10" customFormat="1" ht="11.25" x14ac:dyDescent="0.2">
      <c r="A697" s="212"/>
      <c r="E697" s="98"/>
    </row>
    <row r="698" spans="1:5" s="10" customFormat="1" ht="11.25" x14ac:dyDescent="0.2">
      <c r="A698" s="212"/>
      <c r="E698" s="98"/>
    </row>
    <row r="699" spans="1:5" s="10" customFormat="1" ht="11.25" x14ac:dyDescent="0.2">
      <c r="A699" s="212"/>
      <c r="E699" s="98"/>
    </row>
    <row r="700" spans="1:5" s="10" customFormat="1" ht="11.25" x14ac:dyDescent="0.2">
      <c r="A700" s="212"/>
      <c r="E700" s="98"/>
    </row>
    <row r="701" spans="1:5" s="10" customFormat="1" ht="11.25" x14ac:dyDescent="0.2">
      <c r="A701" s="212"/>
      <c r="E701" s="98"/>
    </row>
    <row r="702" spans="1:5" s="10" customFormat="1" ht="11.25" x14ac:dyDescent="0.2">
      <c r="A702" s="212"/>
      <c r="E702" s="98"/>
    </row>
    <row r="703" spans="1:5" s="10" customFormat="1" ht="11.25" x14ac:dyDescent="0.2">
      <c r="A703" s="212"/>
      <c r="E703" s="98"/>
    </row>
    <row r="704" spans="1:5" s="10" customFormat="1" ht="11.25" x14ac:dyDescent="0.2">
      <c r="A704" s="212"/>
      <c r="E704" s="98"/>
    </row>
    <row r="705" spans="1:5" s="10" customFormat="1" ht="11.25" x14ac:dyDescent="0.2">
      <c r="A705" s="212"/>
      <c r="E705" s="98"/>
    </row>
    <row r="706" spans="1:5" s="10" customFormat="1" ht="11.25" x14ac:dyDescent="0.2">
      <c r="A706" s="212"/>
      <c r="E706" s="98"/>
    </row>
    <row r="707" spans="1:5" s="10" customFormat="1" ht="11.25" x14ac:dyDescent="0.2">
      <c r="A707" s="212"/>
      <c r="E707" s="98"/>
    </row>
    <row r="708" spans="1:5" s="10" customFormat="1" ht="11.25" x14ac:dyDescent="0.2">
      <c r="A708" s="212"/>
      <c r="E708" s="98"/>
    </row>
    <row r="709" spans="1:5" s="10" customFormat="1" ht="11.25" x14ac:dyDescent="0.2">
      <c r="A709" s="212"/>
      <c r="E709" s="98"/>
    </row>
    <row r="710" spans="1:5" s="10" customFormat="1" ht="11.25" x14ac:dyDescent="0.2">
      <c r="A710" s="212"/>
      <c r="E710" s="98"/>
    </row>
    <row r="711" spans="1:5" s="10" customFormat="1" ht="11.25" x14ac:dyDescent="0.2">
      <c r="A711" s="212"/>
      <c r="E711" s="98"/>
    </row>
    <row r="712" spans="1:5" s="10" customFormat="1" ht="11.25" x14ac:dyDescent="0.2">
      <c r="A712" s="212"/>
      <c r="E712" s="98"/>
    </row>
    <row r="713" spans="1:5" s="10" customFormat="1" ht="11.25" x14ac:dyDescent="0.2">
      <c r="A713" s="212"/>
      <c r="E713" s="98"/>
    </row>
    <row r="714" spans="1:5" s="10" customFormat="1" ht="11.25" x14ac:dyDescent="0.2">
      <c r="A714" s="212"/>
      <c r="E714" s="98"/>
    </row>
    <row r="715" spans="1:5" s="10" customFormat="1" ht="11.25" x14ac:dyDescent="0.2">
      <c r="A715" s="212"/>
      <c r="E715" s="98"/>
    </row>
    <row r="716" spans="1:5" s="10" customFormat="1" ht="11.25" x14ac:dyDescent="0.2">
      <c r="A716" s="212"/>
      <c r="E716" s="98"/>
    </row>
    <row r="717" spans="1:5" s="10" customFormat="1" ht="11.25" x14ac:dyDescent="0.2">
      <c r="A717" s="212"/>
      <c r="E717" s="98"/>
    </row>
    <row r="718" spans="1:5" s="10" customFormat="1" ht="11.25" x14ac:dyDescent="0.2">
      <c r="A718" s="212"/>
      <c r="E718" s="98"/>
    </row>
    <row r="719" spans="1:5" s="10" customFormat="1" ht="11.25" x14ac:dyDescent="0.2">
      <c r="A719" s="212"/>
      <c r="E719" s="98"/>
    </row>
    <row r="720" spans="1:5" s="10" customFormat="1" ht="11.25" x14ac:dyDescent="0.2">
      <c r="A720" s="212"/>
      <c r="E720" s="98"/>
    </row>
    <row r="721" spans="1:5" s="10" customFormat="1" ht="11.25" x14ac:dyDescent="0.2">
      <c r="A721" s="212"/>
      <c r="E721" s="98"/>
    </row>
    <row r="722" spans="1:5" s="10" customFormat="1" ht="11.25" x14ac:dyDescent="0.2">
      <c r="A722" s="212"/>
      <c r="E722" s="98"/>
    </row>
    <row r="723" spans="1:5" s="10" customFormat="1" ht="11.25" x14ac:dyDescent="0.2">
      <c r="A723" s="212"/>
      <c r="E723" s="98"/>
    </row>
    <row r="724" spans="1:5" s="10" customFormat="1" ht="11.25" x14ac:dyDescent="0.2">
      <c r="A724" s="212"/>
      <c r="E724" s="98"/>
    </row>
    <row r="725" spans="1:5" s="10" customFormat="1" ht="11.25" x14ac:dyDescent="0.2">
      <c r="A725" s="212"/>
      <c r="E725" s="98"/>
    </row>
    <row r="726" spans="1:5" s="10" customFormat="1" ht="11.25" x14ac:dyDescent="0.2">
      <c r="A726" s="212"/>
      <c r="E726" s="98"/>
    </row>
    <row r="727" spans="1:5" s="10" customFormat="1" ht="11.25" x14ac:dyDescent="0.2">
      <c r="A727" s="212"/>
      <c r="E727" s="98"/>
    </row>
    <row r="728" spans="1:5" s="10" customFormat="1" ht="11.25" x14ac:dyDescent="0.2">
      <c r="A728" s="212"/>
      <c r="E728" s="98"/>
    </row>
    <row r="729" spans="1:5" s="10" customFormat="1" ht="11.25" x14ac:dyDescent="0.2">
      <c r="A729" s="212"/>
      <c r="E729" s="98"/>
    </row>
    <row r="730" spans="1:5" s="10" customFormat="1" ht="11.25" x14ac:dyDescent="0.2">
      <c r="A730" s="212"/>
      <c r="E730" s="98"/>
    </row>
    <row r="731" spans="1:5" s="10" customFormat="1" ht="11.25" x14ac:dyDescent="0.2">
      <c r="A731" s="212"/>
      <c r="E731" s="98"/>
    </row>
    <row r="732" spans="1:5" s="10" customFormat="1" ht="11.25" x14ac:dyDescent="0.2">
      <c r="A732" s="212"/>
      <c r="E732" s="98"/>
    </row>
    <row r="733" spans="1:5" s="10" customFormat="1" ht="11.25" x14ac:dyDescent="0.2">
      <c r="A733" s="212"/>
      <c r="E733" s="98"/>
    </row>
    <row r="734" spans="1:5" s="10" customFormat="1" ht="11.25" x14ac:dyDescent="0.2">
      <c r="A734" s="212"/>
      <c r="E734" s="98"/>
    </row>
    <row r="735" spans="1:5" s="10" customFormat="1" ht="11.25" x14ac:dyDescent="0.2">
      <c r="A735" s="212"/>
      <c r="E735" s="98"/>
    </row>
    <row r="736" spans="1:5" s="10" customFormat="1" ht="11.25" x14ac:dyDescent="0.2">
      <c r="A736" s="212"/>
      <c r="E736" s="98"/>
    </row>
    <row r="737" spans="1:5" s="10" customFormat="1" ht="11.25" x14ac:dyDescent="0.2">
      <c r="A737" s="212"/>
      <c r="E737" s="98"/>
    </row>
    <row r="738" spans="1:5" s="10" customFormat="1" ht="11.25" x14ac:dyDescent="0.2">
      <c r="A738" s="212"/>
      <c r="E738" s="98"/>
    </row>
    <row r="739" spans="1:5" s="10" customFormat="1" ht="11.25" x14ac:dyDescent="0.2">
      <c r="A739" s="212"/>
      <c r="E739" s="98"/>
    </row>
    <row r="740" spans="1:5" s="10" customFormat="1" ht="11.25" x14ac:dyDescent="0.2">
      <c r="A740" s="212"/>
      <c r="E740" s="98"/>
    </row>
    <row r="741" spans="1:5" s="10" customFormat="1" ht="11.25" x14ac:dyDescent="0.2">
      <c r="A741" s="212"/>
      <c r="E741" s="98"/>
    </row>
    <row r="742" spans="1:5" s="10" customFormat="1" ht="11.25" x14ac:dyDescent="0.2">
      <c r="A742" s="212"/>
      <c r="E742" s="98"/>
    </row>
    <row r="743" spans="1:5" s="10" customFormat="1" ht="11.25" x14ac:dyDescent="0.2">
      <c r="A743" s="212"/>
      <c r="E743" s="98"/>
    </row>
    <row r="744" spans="1:5" s="10" customFormat="1" ht="11.25" x14ac:dyDescent="0.2">
      <c r="A744" s="212"/>
      <c r="E744" s="98"/>
    </row>
    <row r="745" spans="1:5" s="10" customFormat="1" ht="11.25" x14ac:dyDescent="0.2">
      <c r="A745" s="212"/>
      <c r="E745" s="98"/>
    </row>
    <row r="746" spans="1:5" s="10" customFormat="1" ht="11.25" x14ac:dyDescent="0.2">
      <c r="A746" s="212"/>
      <c r="E746" s="98"/>
    </row>
    <row r="747" spans="1:5" s="10" customFormat="1" ht="11.25" x14ac:dyDescent="0.2">
      <c r="A747" s="212"/>
      <c r="E747" s="98"/>
    </row>
    <row r="748" spans="1:5" s="10" customFormat="1" ht="11.25" x14ac:dyDescent="0.2">
      <c r="A748" s="212"/>
      <c r="E748" s="98"/>
    </row>
    <row r="749" spans="1:5" s="10" customFormat="1" ht="11.25" x14ac:dyDescent="0.2">
      <c r="A749" s="212"/>
      <c r="E749" s="98"/>
    </row>
    <row r="750" spans="1:5" s="10" customFormat="1" ht="11.25" x14ac:dyDescent="0.2">
      <c r="A750" s="212"/>
      <c r="E750" s="98"/>
    </row>
    <row r="751" spans="1:5" s="10" customFormat="1" ht="11.25" x14ac:dyDescent="0.2">
      <c r="A751" s="212"/>
      <c r="E751" s="98"/>
    </row>
    <row r="752" spans="1:5" s="10" customFormat="1" ht="11.25" x14ac:dyDescent="0.2">
      <c r="A752" s="212"/>
      <c r="E752" s="98"/>
    </row>
    <row r="753" spans="1:5" s="10" customFormat="1" ht="11.25" x14ac:dyDescent="0.2">
      <c r="A753" s="212"/>
      <c r="E753" s="98"/>
    </row>
    <row r="754" spans="1:5" s="10" customFormat="1" ht="11.25" x14ac:dyDescent="0.2">
      <c r="A754" s="212"/>
      <c r="E754" s="98"/>
    </row>
    <row r="755" spans="1:5" s="10" customFormat="1" ht="11.25" x14ac:dyDescent="0.2">
      <c r="A755" s="212"/>
      <c r="E755" s="98"/>
    </row>
    <row r="756" spans="1:5" s="10" customFormat="1" ht="11.25" x14ac:dyDescent="0.2">
      <c r="A756" s="212"/>
      <c r="E756" s="98"/>
    </row>
    <row r="757" spans="1:5" s="10" customFormat="1" ht="11.25" x14ac:dyDescent="0.2">
      <c r="A757" s="212"/>
      <c r="E757" s="98"/>
    </row>
    <row r="758" spans="1:5" s="10" customFormat="1" ht="11.25" x14ac:dyDescent="0.2">
      <c r="A758" s="212"/>
      <c r="E758" s="98"/>
    </row>
    <row r="759" spans="1:5" s="10" customFormat="1" ht="11.25" x14ac:dyDescent="0.2">
      <c r="A759" s="212"/>
      <c r="E759" s="98"/>
    </row>
    <row r="760" spans="1:5" s="10" customFormat="1" ht="11.25" x14ac:dyDescent="0.2">
      <c r="A760" s="212"/>
      <c r="E760" s="98"/>
    </row>
    <row r="761" spans="1:5" s="10" customFormat="1" ht="11.25" x14ac:dyDescent="0.2">
      <c r="A761" s="212"/>
      <c r="E761" s="98"/>
    </row>
    <row r="762" spans="1:5" s="10" customFormat="1" ht="11.25" x14ac:dyDescent="0.2">
      <c r="A762" s="212"/>
      <c r="E762" s="98"/>
    </row>
    <row r="763" spans="1:5" s="10" customFormat="1" ht="11.25" x14ac:dyDescent="0.2">
      <c r="A763" s="212"/>
      <c r="E763" s="98"/>
    </row>
    <row r="764" spans="1:5" s="10" customFormat="1" ht="11.25" x14ac:dyDescent="0.2">
      <c r="A764" s="212"/>
      <c r="E764" s="98"/>
    </row>
    <row r="765" spans="1:5" s="10" customFormat="1" ht="11.25" x14ac:dyDescent="0.2">
      <c r="A765" s="212"/>
      <c r="E765" s="98"/>
    </row>
    <row r="766" spans="1:5" s="10" customFormat="1" ht="11.25" x14ac:dyDescent="0.2">
      <c r="A766" s="212"/>
      <c r="E766" s="98"/>
    </row>
    <row r="767" spans="1:5" s="10" customFormat="1" ht="11.25" x14ac:dyDescent="0.2">
      <c r="A767" s="212"/>
      <c r="E767" s="98"/>
    </row>
    <row r="768" spans="1:5" s="10" customFormat="1" ht="11.25" x14ac:dyDescent="0.2">
      <c r="A768" s="212"/>
      <c r="E768" s="98"/>
    </row>
    <row r="769" spans="1:5" s="10" customFormat="1" ht="11.25" x14ac:dyDescent="0.2">
      <c r="A769" s="212"/>
      <c r="E769" s="98"/>
    </row>
    <row r="770" spans="1:5" s="10" customFormat="1" ht="11.25" x14ac:dyDescent="0.2">
      <c r="A770" s="212"/>
      <c r="E770" s="98"/>
    </row>
    <row r="771" spans="1:5" s="10" customFormat="1" ht="11.25" x14ac:dyDescent="0.2">
      <c r="A771" s="212"/>
      <c r="E771" s="98"/>
    </row>
    <row r="772" spans="1:5" s="10" customFormat="1" ht="11.25" x14ac:dyDescent="0.2">
      <c r="A772" s="212"/>
      <c r="E772" s="98"/>
    </row>
    <row r="773" spans="1:5" s="10" customFormat="1" ht="11.25" x14ac:dyDescent="0.2">
      <c r="A773" s="212"/>
      <c r="E773" s="98"/>
    </row>
    <row r="774" spans="1:5" s="10" customFormat="1" ht="11.25" x14ac:dyDescent="0.2">
      <c r="A774" s="212"/>
      <c r="E774" s="98"/>
    </row>
    <row r="775" spans="1:5" s="10" customFormat="1" ht="11.25" x14ac:dyDescent="0.2">
      <c r="A775" s="212"/>
      <c r="E775" s="98"/>
    </row>
    <row r="776" spans="1:5" s="10" customFormat="1" ht="11.25" x14ac:dyDescent="0.2">
      <c r="A776" s="212"/>
      <c r="E776" s="98"/>
    </row>
    <row r="777" spans="1:5" s="10" customFormat="1" ht="11.25" x14ac:dyDescent="0.2">
      <c r="A777" s="212"/>
      <c r="E777" s="98"/>
    </row>
    <row r="778" spans="1:5" s="10" customFormat="1" ht="11.25" x14ac:dyDescent="0.2">
      <c r="A778" s="212"/>
      <c r="E778" s="98"/>
    </row>
    <row r="779" spans="1:5" s="10" customFormat="1" ht="11.25" x14ac:dyDescent="0.2">
      <c r="A779" s="212"/>
      <c r="E779" s="98"/>
    </row>
    <row r="780" spans="1:5" s="10" customFormat="1" ht="11.25" x14ac:dyDescent="0.2">
      <c r="A780" s="212"/>
      <c r="E780" s="98"/>
    </row>
    <row r="781" spans="1:5" s="10" customFormat="1" ht="11.25" x14ac:dyDescent="0.2">
      <c r="A781" s="212"/>
      <c r="E781" s="98"/>
    </row>
    <row r="782" spans="1:5" s="10" customFormat="1" ht="11.25" x14ac:dyDescent="0.2">
      <c r="A782" s="212"/>
      <c r="E782" s="98"/>
    </row>
    <row r="783" spans="1:5" s="10" customFormat="1" ht="11.25" x14ac:dyDescent="0.2">
      <c r="A783" s="212"/>
      <c r="E783" s="98"/>
    </row>
    <row r="784" spans="1:5" s="10" customFormat="1" ht="11.25" x14ac:dyDescent="0.2">
      <c r="A784" s="212"/>
      <c r="E784" s="98"/>
    </row>
    <row r="785" spans="1:5" s="10" customFormat="1" ht="11.25" x14ac:dyDescent="0.2">
      <c r="A785" s="212"/>
      <c r="E785" s="98"/>
    </row>
    <row r="786" spans="1:5" s="10" customFormat="1" ht="11.25" x14ac:dyDescent="0.2">
      <c r="A786" s="212"/>
      <c r="E786" s="98"/>
    </row>
    <row r="787" spans="1:5" s="10" customFormat="1" ht="11.25" x14ac:dyDescent="0.2">
      <c r="A787" s="212"/>
      <c r="E787" s="98"/>
    </row>
    <row r="788" spans="1:5" s="10" customFormat="1" ht="11.25" x14ac:dyDescent="0.2">
      <c r="A788" s="212"/>
      <c r="E788" s="98"/>
    </row>
    <row r="789" spans="1:5" s="10" customFormat="1" ht="11.25" x14ac:dyDescent="0.2">
      <c r="A789" s="212"/>
      <c r="E789" s="98"/>
    </row>
    <row r="790" spans="1:5" s="10" customFormat="1" ht="11.25" x14ac:dyDescent="0.2">
      <c r="A790" s="212"/>
      <c r="E790" s="98"/>
    </row>
    <row r="791" spans="1:5" s="10" customFormat="1" ht="11.25" x14ac:dyDescent="0.2">
      <c r="A791" s="212"/>
      <c r="E791" s="98"/>
    </row>
    <row r="792" spans="1:5" s="10" customFormat="1" ht="11.25" x14ac:dyDescent="0.2">
      <c r="A792" s="212"/>
      <c r="E792" s="98"/>
    </row>
    <row r="793" spans="1:5" s="10" customFormat="1" ht="11.25" x14ac:dyDescent="0.2">
      <c r="A793" s="212"/>
      <c r="E793" s="98"/>
    </row>
    <row r="794" spans="1:5" s="10" customFormat="1" ht="11.25" x14ac:dyDescent="0.2">
      <c r="A794" s="212"/>
      <c r="E794" s="98"/>
    </row>
    <row r="795" spans="1:5" s="10" customFormat="1" ht="11.25" x14ac:dyDescent="0.2">
      <c r="A795" s="212"/>
      <c r="E795" s="98"/>
    </row>
    <row r="796" spans="1:5" s="10" customFormat="1" ht="11.25" x14ac:dyDescent="0.2">
      <c r="A796" s="212"/>
      <c r="E796" s="98"/>
    </row>
    <row r="797" spans="1:5" s="10" customFormat="1" ht="11.25" x14ac:dyDescent="0.2">
      <c r="A797" s="212"/>
      <c r="E797" s="98"/>
    </row>
    <row r="798" spans="1:5" s="10" customFormat="1" ht="11.25" x14ac:dyDescent="0.2">
      <c r="A798" s="212"/>
      <c r="E798" s="98"/>
    </row>
    <row r="799" spans="1:5" s="10" customFormat="1" ht="11.25" x14ac:dyDescent="0.2">
      <c r="A799" s="212"/>
      <c r="E799" s="98"/>
    </row>
    <row r="800" spans="1:5" s="10" customFormat="1" ht="11.25" x14ac:dyDescent="0.2">
      <c r="A800" s="212"/>
      <c r="E800" s="98"/>
    </row>
    <row r="801" spans="1:5" s="10" customFormat="1" ht="11.25" x14ac:dyDescent="0.2">
      <c r="A801" s="212"/>
      <c r="E801" s="98"/>
    </row>
    <row r="802" spans="1:5" s="10" customFormat="1" ht="11.25" x14ac:dyDescent="0.2">
      <c r="A802" s="212"/>
      <c r="E802" s="98"/>
    </row>
    <row r="803" spans="1:5" s="10" customFormat="1" ht="11.25" x14ac:dyDescent="0.2">
      <c r="A803" s="212"/>
      <c r="E803" s="98"/>
    </row>
    <row r="804" spans="1:5" s="10" customFormat="1" ht="11.25" x14ac:dyDescent="0.2">
      <c r="A804" s="212"/>
      <c r="E804" s="98"/>
    </row>
    <row r="805" spans="1:5" s="10" customFormat="1" ht="11.25" x14ac:dyDescent="0.2">
      <c r="A805" s="212"/>
      <c r="E805" s="98"/>
    </row>
    <row r="806" spans="1:5" s="10" customFormat="1" ht="11.25" x14ac:dyDescent="0.2">
      <c r="A806" s="212"/>
      <c r="E806" s="98"/>
    </row>
    <row r="807" spans="1:5" s="10" customFormat="1" ht="11.25" x14ac:dyDescent="0.2">
      <c r="A807" s="212"/>
      <c r="E807" s="98"/>
    </row>
    <row r="808" spans="1:5" s="10" customFormat="1" ht="11.25" x14ac:dyDescent="0.2">
      <c r="A808" s="212"/>
      <c r="E808" s="98"/>
    </row>
    <row r="809" spans="1:5" s="10" customFormat="1" ht="11.25" x14ac:dyDescent="0.2">
      <c r="A809" s="212"/>
      <c r="E809" s="98"/>
    </row>
    <row r="810" spans="1:5" s="10" customFormat="1" ht="11.25" x14ac:dyDescent="0.2">
      <c r="A810" s="212"/>
      <c r="E810" s="98"/>
    </row>
    <row r="811" spans="1:5" s="10" customFormat="1" ht="11.25" x14ac:dyDescent="0.2">
      <c r="A811" s="212"/>
      <c r="E811" s="98"/>
    </row>
    <row r="812" spans="1:5" s="10" customFormat="1" ht="11.25" x14ac:dyDescent="0.2">
      <c r="A812" s="212"/>
      <c r="E812" s="98"/>
    </row>
    <row r="813" spans="1:5" s="10" customFormat="1" ht="11.25" x14ac:dyDescent="0.2">
      <c r="A813" s="212"/>
      <c r="E813" s="98"/>
    </row>
    <row r="814" spans="1:5" s="10" customFormat="1" ht="11.25" x14ac:dyDescent="0.2">
      <c r="A814" s="212"/>
      <c r="E814" s="98"/>
    </row>
    <row r="815" spans="1:5" s="10" customFormat="1" ht="11.25" x14ac:dyDescent="0.2">
      <c r="A815" s="212"/>
      <c r="E815" s="98"/>
    </row>
    <row r="816" spans="1:5" s="10" customFormat="1" ht="11.25" x14ac:dyDescent="0.2">
      <c r="A816" s="212"/>
      <c r="E816" s="98"/>
    </row>
    <row r="817" spans="1:5" s="10" customFormat="1" ht="11.25" x14ac:dyDescent="0.2">
      <c r="A817" s="212"/>
      <c r="E817" s="98"/>
    </row>
    <row r="818" spans="1:5" s="10" customFormat="1" ht="11.25" x14ac:dyDescent="0.2">
      <c r="A818" s="212"/>
      <c r="E818" s="98"/>
    </row>
    <row r="819" spans="1:5" s="10" customFormat="1" ht="11.25" x14ac:dyDescent="0.2">
      <c r="A819" s="212"/>
      <c r="E819" s="98"/>
    </row>
    <row r="820" spans="1:5" s="10" customFormat="1" ht="11.25" x14ac:dyDescent="0.2">
      <c r="A820" s="212"/>
      <c r="E820" s="98"/>
    </row>
    <row r="821" spans="1:5" s="10" customFormat="1" ht="11.25" x14ac:dyDescent="0.2">
      <c r="A821" s="212"/>
      <c r="E821" s="98"/>
    </row>
    <row r="822" spans="1:5" s="10" customFormat="1" ht="11.25" x14ac:dyDescent="0.2">
      <c r="A822" s="212"/>
      <c r="E822" s="98"/>
    </row>
    <row r="823" spans="1:5" s="10" customFormat="1" ht="11.25" x14ac:dyDescent="0.2">
      <c r="A823" s="212"/>
      <c r="E823" s="98"/>
    </row>
    <row r="824" spans="1:5" s="10" customFormat="1" ht="11.25" x14ac:dyDescent="0.2">
      <c r="A824" s="212"/>
      <c r="E824" s="98"/>
    </row>
    <row r="825" spans="1:5" s="10" customFormat="1" ht="11.25" x14ac:dyDescent="0.2">
      <c r="A825" s="212"/>
      <c r="E825" s="98"/>
    </row>
    <row r="826" spans="1:5" s="10" customFormat="1" ht="11.25" x14ac:dyDescent="0.2">
      <c r="A826" s="212"/>
      <c r="E826" s="98"/>
    </row>
    <row r="827" spans="1:5" s="10" customFormat="1" ht="11.25" x14ac:dyDescent="0.2">
      <c r="A827" s="212"/>
      <c r="E827" s="98"/>
    </row>
    <row r="828" spans="1:5" s="10" customFormat="1" ht="11.25" x14ac:dyDescent="0.2">
      <c r="A828" s="212"/>
      <c r="E828" s="98"/>
    </row>
    <row r="829" spans="1:5" s="10" customFormat="1" ht="11.25" x14ac:dyDescent="0.2">
      <c r="A829" s="212"/>
      <c r="E829" s="98"/>
    </row>
    <row r="830" spans="1:5" s="10" customFormat="1" ht="11.25" x14ac:dyDescent="0.2">
      <c r="A830" s="212"/>
      <c r="E830" s="98"/>
    </row>
    <row r="831" spans="1:5" s="10" customFormat="1" ht="11.25" x14ac:dyDescent="0.2">
      <c r="A831" s="212"/>
      <c r="E831" s="98"/>
    </row>
    <row r="832" spans="1:5" s="10" customFormat="1" ht="11.25" x14ac:dyDescent="0.2">
      <c r="A832" s="212"/>
      <c r="E832" s="98"/>
    </row>
    <row r="833" spans="1:5" s="10" customFormat="1" ht="11.25" x14ac:dyDescent="0.2">
      <c r="A833" s="212"/>
      <c r="E833" s="98"/>
    </row>
    <row r="834" spans="1:5" s="10" customFormat="1" ht="11.25" x14ac:dyDescent="0.2">
      <c r="A834" s="212"/>
      <c r="E834" s="98"/>
    </row>
    <row r="835" spans="1:5" s="10" customFormat="1" ht="11.25" x14ac:dyDescent="0.2">
      <c r="A835" s="212"/>
      <c r="E835" s="98"/>
    </row>
    <row r="836" spans="1:5" s="10" customFormat="1" ht="11.25" x14ac:dyDescent="0.2">
      <c r="A836" s="212"/>
      <c r="E836" s="98"/>
    </row>
    <row r="837" spans="1:5" s="10" customFormat="1" ht="11.25" x14ac:dyDescent="0.2">
      <c r="A837" s="212"/>
      <c r="E837" s="98"/>
    </row>
    <row r="838" spans="1:5" s="10" customFormat="1" ht="11.25" x14ac:dyDescent="0.2">
      <c r="A838" s="212"/>
      <c r="E838" s="98"/>
    </row>
    <row r="839" spans="1:5" s="10" customFormat="1" ht="11.25" x14ac:dyDescent="0.2">
      <c r="A839" s="212"/>
      <c r="E839" s="98"/>
    </row>
    <row r="840" spans="1:5" s="10" customFormat="1" ht="11.25" x14ac:dyDescent="0.2">
      <c r="A840" s="212"/>
      <c r="E840" s="98"/>
    </row>
    <row r="841" spans="1:5" s="10" customFormat="1" ht="11.25" x14ac:dyDescent="0.2">
      <c r="A841" s="212"/>
      <c r="E841" s="98"/>
    </row>
    <row r="842" spans="1:5" s="10" customFormat="1" ht="11.25" x14ac:dyDescent="0.2">
      <c r="A842" s="212"/>
      <c r="E842" s="98"/>
    </row>
    <row r="843" spans="1:5" s="10" customFormat="1" ht="11.25" x14ac:dyDescent="0.2">
      <c r="A843" s="212"/>
      <c r="E843" s="98"/>
    </row>
    <row r="844" spans="1:5" s="10" customFormat="1" ht="11.25" x14ac:dyDescent="0.2">
      <c r="A844" s="212"/>
      <c r="E844" s="98"/>
    </row>
    <row r="845" spans="1:5" s="10" customFormat="1" ht="11.25" x14ac:dyDescent="0.2">
      <c r="A845" s="212"/>
      <c r="E845" s="98"/>
    </row>
    <row r="846" spans="1:5" s="10" customFormat="1" ht="11.25" x14ac:dyDescent="0.2">
      <c r="A846" s="212"/>
      <c r="E846" s="98"/>
    </row>
    <row r="847" spans="1:5" s="10" customFormat="1" ht="11.25" x14ac:dyDescent="0.2">
      <c r="A847" s="212"/>
      <c r="E847" s="98"/>
    </row>
    <row r="848" spans="1:5" s="10" customFormat="1" ht="11.25" x14ac:dyDescent="0.2">
      <c r="A848" s="212"/>
      <c r="E848" s="98"/>
    </row>
    <row r="849" spans="1:5" s="10" customFormat="1" ht="11.25" x14ac:dyDescent="0.2">
      <c r="A849" s="212"/>
      <c r="E849" s="98"/>
    </row>
    <row r="850" spans="1:5" s="10" customFormat="1" ht="11.25" x14ac:dyDescent="0.2">
      <c r="A850" s="212"/>
      <c r="E850" s="98"/>
    </row>
    <row r="851" spans="1:5" s="10" customFormat="1" ht="11.25" x14ac:dyDescent="0.2">
      <c r="A851" s="212"/>
      <c r="E851" s="98"/>
    </row>
    <row r="852" spans="1:5" s="10" customFormat="1" ht="11.25" x14ac:dyDescent="0.2">
      <c r="A852" s="212"/>
      <c r="E852" s="98"/>
    </row>
    <row r="853" spans="1:5" s="10" customFormat="1" ht="11.25" x14ac:dyDescent="0.2">
      <c r="A853" s="212"/>
      <c r="E853" s="98"/>
    </row>
    <row r="854" spans="1:5" s="10" customFormat="1" ht="11.25" x14ac:dyDescent="0.2">
      <c r="A854" s="212"/>
      <c r="E854" s="98"/>
    </row>
    <row r="855" spans="1:5" s="10" customFormat="1" ht="11.25" x14ac:dyDescent="0.2">
      <c r="A855" s="212"/>
      <c r="E855" s="98"/>
    </row>
    <row r="856" spans="1:5" s="10" customFormat="1" ht="11.25" x14ac:dyDescent="0.2">
      <c r="A856" s="212"/>
      <c r="E856" s="98"/>
    </row>
    <row r="857" spans="1:5" s="10" customFormat="1" ht="11.25" x14ac:dyDescent="0.2">
      <c r="A857" s="212"/>
      <c r="E857" s="98"/>
    </row>
    <row r="858" spans="1:5" s="10" customFormat="1" ht="11.25" x14ac:dyDescent="0.2">
      <c r="A858" s="212"/>
      <c r="E858" s="98"/>
    </row>
    <row r="859" spans="1:5" s="10" customFormat="1" ht="11.25" x14ac:dyDescent="0.2">
      <c r="A859" s="212"/>
      <c r="E859" s="98"/>
    </row>
    <row r="860" spans="1:5" s="10" customFormat="1" ht="11.25" x14ac:dyDescent="0.2">
      <c r="A860" s="212"/>
      <c r="E860" s="98"/>
    </row>
    <row r="861" spans="1:5" s="10" customFormat="1" ht="11.25" x14ac:dyDescent="0.2">
      <c r="A861" s="212"/>
      <c r="E861" s="98"/>
    </row>
    <row r="862" spans="1:5" s="10" customFormat="1" ht="11.25" x14ac:dyDescent="0.2">
      <c r="A862" s="212"/>
      <c r="E862" s="98"/>
    </row>
    <row r="863" spans="1:5" s="10" customFormat="1" ht="11.25" x14ac:dyDescent="0.2">
      <c r="A863" s="212"/>
      <c r="E863" s="98"/>
    </row>
    <row r="864" spans="1:5" s="10" customFormat="1" ht="11.25" x14ac:dyDescent="0.2">
      <c r="A864" s="212"/>
      <c r="E864" s="98"/>
    </row>
    <row r="865" spans="1:5" s="10" customFormat="1" ht="11.25" x14ac:dyDescent="0.2">
      <c r="A865" s="212"/>
      <c r="E865" s="98"/>
    </row>
    <row r="866" spans="1:5" s="10" customFormat="1" ht="11.25" x14ac:dyDescent="0.2">
      <c r="A866" s="212"/>
      <c r="E866" s="98"/>
    </row>
    <row r="867" spans="1:5" s="10" customFormat="1" ht="11.25" x14ac:dyDescent="0.2">
      <c r="A867" s="212"/>
      <c r="E867" s="98"/>
    </row>
    <row r="868" spans="1:5" s="10" customFormat="1" ht="11.25" x14ac:dyDescent="0.2">
      <c r="A868" s="212"/>
      <c r="E868" s="98"/>
    </row>
    <row r="869" spans="1:5" s="10" customFormat="1" ht="11.25" x14ac:dyDescent="0.2">
      <c r="A869" s="212"/>
      <c r="E869" s="98"/>
    </row>
    <row r="870" spans="1:5" s="10" customFormat="1" ht="11.25" x14ac:dyDescent="0.2">
      <c r="A870" s="212"/>
      <c r="E870" s="98"/>
    </row>
    <row r="871" spans="1:5" s="10" customFormat="1" ht="11.25" x14ac:dyDescent="0.2">
      <c r="A871" s="212"/>
      <c r="E871" s="98"/>
    </row>
    <row r="872" spans="1:5" s="10" customFormat="1" ht="11.25" x14ac:dyDescent="0.2">
      <c r="A872" s="212"/>
      <c r="E872" s="98"/>
    </row>
    <row r="873" spans="1:5" s="10" customFormat="1" ht="11.25" x14ac:dyDescent="0.2">
      <c r="A873" s="212"/>
      <c r="E873" s="98"/>
    </row>
    <row r="874" spans="1:5" s="10" customFormat="1" ht="11.25" x14ac:dyDescent="0.2">
      <c r="A874" s="212"/>
      <c r="E874" s="98"/>
    </row>
    <row r="875" spans="1:5" s="10" customFormat="1" ht="11.25" x14ac:dyDescent="0.2">
      <c r="A875" s="212"/>
      <c r="E875" s="98"/>
    </row>
    <row r="876" spans="1:5" s="10" customFormat="1" ht="11.25" x14ac:dyDescent="0.2">
      <c r="A876" s="212"/>
      <c r="E876" s="98"/>
    </row>
    <row r="877" spans="1:5" s="10" customFormat="1" ht="11.25" x14ac:dyDescent="0.2">
      <c r="A877" s="212"/>
      <c r="E877" s="98"/>
    </row>
    <row r="878" spans="1:5" s="10" customFormat="1" ht="11.25" x14ac:dyDescent="0.2">
      <c r="A878" s="212"/>
      <c r="E878" s="98"/>
    </row>
    <row r="879" spans="1:5" s="10" customFormat="1" ht="11.25" x14ac:dyDescent="0.2">
      <c r="A879" s="212"/>
      <c r="E879" s="98"/>
    </row>
    <row r="880" spans="1:5" s="10" customFormat="1" ht="11.25" x14ac:dyDescent="0.2">
      <c r="A880" s="212"/>
      <c r="E880" s="98"/>
    </row>
    <row r="881" spans="1:5" s="10" customFormat="1" ht="11.25" x14ac:dyDescent="0.2">
      <c r="A881" s="212"/>
      <c r="E881" s="98"/>
    </row>
    <row r="882" spans="1:5" s="10" customFormat="1" ht="11.25" x14ac:dyDescent="0.2">
      <c r="A882" s="212"/>
      <c r="E882" s="98"/>
    </row>
    <row r="883" spans="1:5" s="10" customFormat="1" ht="11.25" x14ac:dyDescent="0.2">
      <c r="A883" s="212"/>
      <c r="E883" s="98"/>
    </row>
    <row r="884" spans="1:5" s="10" customFormat="1" ht="11.25" x14ac:dyDescent="0.2">
      <c r="A884" s="212"/>
      <c r="E884" s="98"/>
    </row>
    <row r="885" spans="1:5" s="10" customFormat="1" ht="11.25" x14ac:dyDescent="0.2">
      <c r="A885" s="212"/>
      <c r="E885" s="98"/>
    </row>
    <row r="886" spans="1:5" s="10" customFormat="1" ht="11.25" x14ac:dyDescent="0.2">
      <c r="A886" s="212"/>
      <c r="E886" s="98"/>
    </row>
    <row r="887" spans="1:5" s="10" customFormat="1" ht="11.25" x14ac:dyDescent="0.2">
      <c r="A887" s="212"/>
      <c r="E887" s="98"/>
    </row>
    <row r="888" spans="1:5" s="10" customFormat="1" ht="11.25" x14ac:dyDescent="0.2">
      <c r="A888" s="212"/>
      <c r="E888" s="98"/>
    </row>
    <row r="889" spans="1:5" s="10" customFormat="1" ht="11.25" x14ac:dyDescent="0.2">
      <c r="A889" s="212"/>
      <c r="E889" s="98"/>
    </row>
    <row r="890" spans="1:5" s="10" customFormat="1" ht="11.25" x14ac:dyDescent="0.2">
      <c r="A890" s="212"/>
      <c r="E890" s="98"/>
    </row>
    <row r="891" spans="1:5" s="10" customFormat="1" ht="11.25" x14ac:dyDescent="0.2">
      <c r="A891" s="212"/>
      <c r="E891" s="98"/>
    </row>
    <row r="892" spans="1:5" s="10" customFormat="1" ht="11.25" x14ac:dyDescent="0.2">
      <c r="A892" s="212"/>
      <c r="E892" s="98"/>
    </row>
    <row r="893" spans="1:5" s="10" customFormat="1" ht="11.25" x14ac:dyDescent="0.2">
      <c r="A893" s="212"/>
      <c r="E893" s="98"/>
    </row>
    <row r="894" spans="1:5" s="10" customFormat="1" ht="11.25" x14ac:dyDescent="0.2">
      <c r="A894" s="212"/>
      <c r="E894" s="98"/>
    </row>
    <row r="895" spans="1:5" s="10" customFormat="1" ht="11.25" x14ac:dyDescent="0.2">
      <c r="A895" s="212"/>
      <c r="E895" s="98"/>
    </row>
    <row r="896" spans="1:5" s="10" customFormat="1" ht="11.25" x14ac:dyDescent="0.2">
      <c r="A896" s="212"/>
      <c r="E896" s="98"/>
    </row>
    <row r="897" spans="1:5" s="10" customFormat="1" ht="11.25" x14ac:dyDescent="0.2">
      <c r="A897" s="212"/>
      <c r="E897" s="98"/>
    </row>
    <row r="898" spans="1:5" s="10" customFormat="1" ht="11.25" x14ac:dyDescent="0.2">
      <c r="A898" s="212"/>
      <c r="E898" s="98"/>
    </row>
    <row r="899" spans="1:5" s="10" customFormat="1" ht="11.25" x14ac:dyDescent="0.2">
      <c r="A899" s="212"/>
      <c r="E899" s="98"/>
    </row>
    <row r="900" spans="1:5" s="10" customFormat="1" ht="11.25" x14ac:dyDescent="0.2">
      <c r="A900" s="212"/>
      <c r="E900" s="98"/>
    </row>
    <row r="901" spans="1:5" s="10" customFormat="1" ht="11.25" x14ac:dyDescent="0.2">
      <c r="A901" s="212"/>
      <c r="E901" s="98"/>
    </row>
    <row r="902" spans="1:5" s="10" customFormat="1" ht="11.25" x14ac:dyDescent="0.2">
      <c r="A902" s="212"/>
      <c r="E902" s="98"/>
    </row>
    <row r="903" spans="1:5" s="10" customFormat="1" ht="11.25" x14ac:dyDescent="0.2">
      <c r="A903" s="212"/>
      <c r="E903" s="98"/>
    </row>
    <row r="904" spans="1:5" s="10" customFormat="1" ht="11.25" x14ac:dyDescent="0.2">
      <c r="A904" s="212"/>
      <c r="E904" s="98"/>
    </row>
    <row r="905" spans="1:5" s="10" customFormat="1" ht="11.25" x14ac:dyDescent="0.2">
      <c r="A905" s="212"/>
      <c r="E905" s="98"/>
    </row>
    <row r="906" spans="1:5" s="10" customFormat="1" ht="11.25" x14ac:dyDescent="0.2">
      <c r="A906" s="212"/>
      <c r="E906" s="98"/>
    </row>
    <row r="907" spans="1:5" s="10" customFormat="1" ht="11.25" x14ac:dyDescent="0.2">
      <c r="A907" s="212"/>
      <c r="E907" s="98"/>
    </row>
    <row r="908" spans="1:5" s="10" customFormat="1" ht="11.25" x14ac:dyDescent="0.2">
      <c r="A908" s="212"/>
      <c r="E908" s="98"/>
    </row>
    <row r="909" spans="1:5" s="10" customFormat="1" ht="11.25" x14ac:dyDescent="0.2">
      <c r="A909" s="212"/>
      <c r="E909" s="98"/>
    </row>
    <row r="910" spans="1:5" s="10" customFormat="1" ht="11.25" x14ac:dyDescent="0.2">
      <c r="A910" s="212"/>
      <c r="E910" s="98"/>
    </row>
    <row r="911" spans="1:5" s="10" customFormat="1" ht="11.25" x14ac:dyDescent="0.2">
      <c r="A911" s="212"/>
      <c r="E911" s="98"/>
    </row>
    <row r="912" spans="1:5" s="10" customFormat="1" ht="11.25" x14ac:dyDescent="0.2">
      <c r="A912" s="212"/>
      <c r="E912" s="98"/>
    </row>
    <row r="913" spans="1:5" s="10" customFormat="1" ht="11.25" x14ac:dyDescent="0.2">
      <c r="A913" s="212"/>
      <c r="E913" s="98"/>
    </row>
    <row r="914" spans="1:5" s="10" customFormat="1" ht="11.25" x14ac:dyDescent="0.2">
      <c r="A914" s="212"/>
      <c r="E914" s="98"/>
    </row>
    <row r="915" spans="1:5" s="10" customFormat="1" ht="11.25" x14ac:dyDescent="0.2">
      <c r="A915" s="212"/>
      <c r="E915" s="98"/>
    </row>
    <row r="916" spans="1:5" s="10" customFormat="1" ht="11.25" x14ac:dyDescent="0.2">
      <c r="A916" s="212"/>
      <c r="E916" s="98"/>
    </row>
    <row r="917" spans="1:5" s="10" customFormat="1" ht="11.25" x14ac:dyDescent="0.2">
      <c r="A917" s="212"/>
      <c r="E917" s="98"/>
    </row>
    <row r="918" spans="1:5" s="10" customFormat="1" ht="11.25" x14ac:dyDescent="0.2">
      <c r="A918" s="212"/>
      <c r="E918" s="98"/>
    </row>
    <row r="919" spans="1:5" s="10" customFormat="1" ht="11.25" x14ac:dyDescent="0.2">
      <c r="A919" s="212"/>
      <c r="E919" s="98"/>
    </row>
    <row r="920" spans="1:5" s="10" customFormat="1" ht="11.25" x14ac:dyDescent="0.2">
      <c r="A920" s="212"/>
      <c r="E920" s="98"/>
    </row>
    <row r="921" spans="1:5" s="10" customFormat="1" ht="11.25" x14ac:dyDescent="0.2">
      <c r="A921" s="212"/>
      <c r="E921" s="98"/>
    </row>
    <row r="922" spans="1:5" s="10" customFormat="1" ht="11.25" x14ac:dyDescent="0.2">
      <c r="A922" s="212"/>
      <c r="E922" s="98"/>
    </row>
    <row r="923" spans="1:5" s="10" customFormat="1" ht="11.25" x14ac:dyDescent="0.2">
      <c r="A923" s="212"/>
      <c r="E923" s="98"/>
    </row>
    <row r="924" spans="1:5" s="10" customFormat="1" ht="11.25" x14ac:dyDescent="0.2">
      <c r="A924" s="212"/>
      <c r="E924" s="98"/>
    </row>
    <row r="925" spans="1:5" s="10" customFormat="1" ht="11.25" x14ac:dyDescent="0.2">
      <c r="A925" s="212"/>
      <c r="E925" s="98"/>
    </row>
    <row r="926" spans="1:5" s="10" customFormat="1" ht="11.25" x14ac:dyDescent="0.2">
      <c r="A926" s="212"/>
      <c r="E926" s="98"/>
    </row>
    <row r="927" spans="1:5" s="10" customFormat="1" ht="11.25" x14ac:dyDescent="0.2">
      <c r="A927" s="212"/>
      <c r="E927" s="98"/>
    </row>
    <row r="928" spans="1:5" s="10" customFormat="1" ht="11.25" x14ac:dyDescent="0.2">
      <c r="A928" s="212"/>
      <c r="E928" s="98"/>
    </row>
    <row r="929" spans="1:5" s="10" customFormat="1" ht="11.25" x14ac:dyDescent="0.2">
      <c r="A929" s="212"/>
      <c r="E929" s="98"/>
    </row>
    <row r="930" spans="1:5" s="10" customFormat="1" ht="11.25" x14ac:dyDescent="0.2">
      <c r="A930" s="212"/>
      <c r="E930" s="98"/>
    </row>
    <row r="931" spans="1:5" s="10" customFormat="1" ht="11.25" x14ac:dyDescent="0.2">
      <c r="A931" s="212"/>
      <c r="E931" s="98"/>
    </row>
    <row r="932" spans="1:5" s="10" customFormat="1" ht="11.25" x14ac:dyDescent="0.2">
      <c r="A932" s="212"/>
      <c r="E932" s="98"/>
    </row>
    <row r="933" spans="1:5" s="10" customFormat="1" ht="11.25" x14ac:dyDescent="0.2">
      <c r="A933" s="212"/>
      <c r="E933" s="98"/>
    </row>
    <row r="934" spans="1:5" s="10" customFormat="1" ht="11.25" x14ac:dyDescent="0.2">
      <c r="A934" s="212"/>
      <c r="E934" s="98"/>
    </row>
    <row r="935" spans="1:5" s="10" customFormat="1" ht="11.25" x14ac:dyDescent="0.2">
      <c r="A935" s="212"/>
      <c r="E935" s="98"/>
    </row>
    <row r="936" spans="1:5" s="10" customFormat="1" ht="11.25" x14ac:dyDescent="0.2">
      <c r="A936" s="212"/>
      <c r="E936" s="98"/>
    </row>
    <row r="937" spans="1:5" s="10" customFormat="1" ht="11.25" x14ac:dyDescent="0.2">
      <c r="A937" s="212"/>
      <c r="E937" s="98"/>
    </row>
    <row r="938" spans="1:5" s="10" customFormat="1" ht="11.25" x14ac:dyDescent="0.2">
      <c r="A938" s="212"/>
      <c r="E938" s="98"/>
    </row>
    <row r="939" spans="1:5" s="10" customFormat="1" ht="11.25" x14ac:dyDescent="0.2">
      <c r="A939" s="212"/>
      <c r="E939" s="98"/>
    </row>
    <row r="940" spans="1:5" s="10" customFormat="1" ht="11.25" x14ac:dyDescent="0.2">
      <c r="A940" s="212"/>
      <c r="E940" s="98"/>
    </row>
    <row r="941" spans="1:5" s="10" customFormat="1" ht="11.25" x14ac:dyDescent="0.2">
      <c r="A941" s="212"/>
      <c r="E941" s="98"/>
    </row>
    <row r="942" spans="1:5" s="10" customFormat="1" ht="11.25" x14ac:dyDescent="0.2">
      <c r="A942" s="212"/>
      <c r="E942" s="98"/>
    </row>
    <row r="943" spans="1:5" s="10" customFormat="1" ht="11.25" x14ac:dyDescent="0.2">
      <c r="A943" s="212"/>
      <c r="E943" s="98"/>
    </row>
    <row r="944" spans="1:5" s="10" customFormat="1" ht="11.25" x14ac:dyDescent="0.2">
      <c r="A944" s="212"/>
      <c r="E944" s="98"/>
    </row>
    <row r="945" spans="1:5" s="10" customFormat="1" ht="11.25" x14ac:dyDescent="0.2">
      <c r="A945" s="212"/>
      <c r="E945" s="98"/>
    </row>
    <row r="946" spans="1:5" s="10" customFormat="1" ht="11.25" x14ac:dyDescent="0.2">
      <c r="A946" s="212"/>
      <c r="E946" s="98"/>
    </row>
    <row r="947" spans="1:5" s="10" customFormat="1" ht="11.25" x14ac:dyDescent="0.2">
      <c r="A947" s="212"/>
      <c r="E947" s="98"/>
    </row>
    <row r="948" spans="1:5" s="10" customFormat="1" ht="11.25" x14ac:dyDescent="0.2">
      <c r="A948" s="212"/>
      <c r="E948" s="98"/>
    </row>
    <row r="949" spans="1:5" s="10" customFormat="1" ht="11.25" x14ac:dyDescent="0.2">
      <c r="A949" s="212"/>
      <c r="E949" s="98"/>
    </row>
    <row r="950" spans="1:5" s="10" customFormat="1" ht="11.25" x14ac:dyDescent="0.2">
      <c r="A950" s="212"/>
      <c r="E950" s="98"/>
    </row>
    <row r="951" spans="1:5" s="10" customFormat="1" ht="11.25" x14ac:dyDescent="0.2">
      <c r="A951" s="212"/>
      <c r="E951" s="98"/>
    </row>
    <row r="952" spans="1:5" s="10" customFormat="1" ht="11.25" x14ac:dyDescent="0.2">
      <c r="A952" s="212"/>
      <c r="E952" s="98"/>
    </row>
    <row r="953" spans="1:5" s="10" customFormat="1" ht="11.25" x14ac:dyDescent="0.2">
      <c r="A953" s="212"/>
      <c r="E953" s="98"/>
    </row>
    <row r="954" spans="1:5" s="10" customFormat="1" ht="11.25" x14ac:dyDescent="0.2">
      <c r="A954" s="212"/>
      <c r="E954" s="98"/>
    </row>
    <row r="955" spans="1:5" s="10" customFormat="1" ht="11.25" x14ac:dyDescent="0.2">
      <c r="A955" s="212"/>
      <c r="E955" s="98"/>
    </row>
    <row r="956" spans="1:5" s="10" customFormat="1" ht="11.25" x14ac:dyDescent="0.2">
      <c r="A956" s="212"/>
      <c r="E956" s="98"/>
    </row>
    <row r="957" spans="1:5" s="10" customFormat="1" ht="11.25" x14ac:dyDescent="0.2">
      <c r="A957" s="212"/>
      <c r="E957" s="98"/>
    </row>
    <row r="958" spans="1:5" s="10" customFormat="1" ht="11.25" x14ac:dyDescent="0.2">
      <c r="A958" s="212"/>
      <c r="E958" s="98"/>
    </row>
    <row r="959" spans="1:5" s="10" customFormat="1" ht="11.25" x14ac:dyDescent="0.2">
      <c r="A959" s="212"/>
      <c r="E959" s="98"/>
    </row>
    <row r="960" spans="1:5" s="10" customFormat="1" ht="11.25" x14ac:dyDescent="0.2">
      <c r="A960" s="212"/>
      <c r="E960" s="98"/>
    </row>
    <row r="961" spans="1:5" s="10" customFormat="1" ht="11.25" x14ac:dyDescent="0.2">
      <c r="A961" s="212"/>
      <c r="E961" s="98"/>
    </row>
    <row r="962" spans="1:5" s="10" customFormat="1" ht="11.25" x14ac:dyDescent="0.2">
      <c r="A962" s="212"/>
      <c r="E962" s="98"/>
    </row>
    <row r="963" spans="1:5" s="10" customFormat="1" ht="11.25" x14ac:dyDescent="0.2">
      <c r="A963" s="212"/>
      <c r="E963" s="98"/>
    </row>
    <row r="964" spans="1:5" s="10" customFormat="1" ht="11.25" x14ac:dyDescent="0.2">
      <c r="A964" s="212"/>
      <c r="E964" s="98"/>
    </row>
    <row r="965" spans="1:5" s="10" customFormat="1" ht="11.25" x14ac:dyDescent="0.2">
      <c r="A965" s="212"/>
      <c r="E965" s="98"/>
    </row>
    <row r="966" spans="1:5" s="10" customFormat="1" ht="11.25" x14ac:dyDescent="0.2">
      <c r="A966" s="212"/>
      <c r="E966" s="98"/>
    </row>
    <row r="967" spans="1:5" s="10" customFormat="1" ht="11.25" x14ac:dyDescent="0.2">
      <c r="A967" s="212"/>
      <c r="E967" s="98"/>
    </row>
    <row r="968" spans="1:5" s="10" customFormat="1" ht="11.25" x14ac:dyDescent="0.2">
      <c r="A968" s="212"/>
      <c r="E968" s="98"/>
    </row>
    <row r="969" spans="1:5" s="10" customFormat="1" ht="11.25" x14ac:dyDescent="0.2">
      <c r="A969" s="212"/>
      <c r="E969" s="98"/>
    </row>
    <row r="970" spans="1:5" s="10" customFormat="1" ht="11.25" x14ac:dyDescent="0.2">
      <c r="A970" s="212"/>
      <c r="E970" s="98"/>
    </row>
    <row r="971" spans="1:5" s="10" customFormat="1" ht="11.25" x14ac:dyDescent="0.2">
      <c r="A971" s="212"/>
      <c r="E971" s="98"/>
    </row>
    <row r="972" spans="1:5" s="10" customFormat="1" ht="11.25" x14ac:dyDescent="0.2">
      <c r="A972" s="212"/>
      <c r="E972" s="98"/>
    </row>
    <row r="973" spans="1:5" s="10" customFormat="1" ht="11.25" x14ac:dyDescent="0.2">
      <c r="A973" s="212"/>
      <c r="E973" s="98"/>
    </row>
    <row r="974" spans="1:5" s="10" customFormat="1" ht="11.25" x14ac:dyDescent="0.2">
      <c r="A974" s="212"/>
      <c r="E974" s="98"/>
    </row>
    <row r="975" spans="1:5" s="10" customFormat="1" ht="11.25" x14ac:dyDescent="0.2">
      <c r="A975" s="212"/>
      <c r="E975" s="98"/>
    </row>
    <row r="976" spans="1:5" s="10" customFormat="1" ht="11.25" x14ac:dyDescent="0.2">
      <c r="A976" s="212"/>
      <c r="E976" s="98"/>
    </row>
    <row r="977" spans="1:5" s="10" customFormat="1" ht="11.25" x14ac:dyDescent="0.2">
      <c r="A977" s="212"/>
      <c r="E977" s="98"/>
    </row>
    <row r="978" spans="1:5" s="10" customFormat="1" ht="11.25" x14ac:dyDescent="0.2">
      <c r="A978" s="212"/>
      <c r="E978" s="98"/>
    </row>
    <row r="979" spans="1:5" s="10" customFormat="1" ht="11.25" x14ac:dyDescent="0.2">
      <c r="A979" s="212"/>
      <c r="E979" s="98"/>
    </row>
    <row r="980" spans="1:5" s="10" customFormat="1" ht="11.25" x14ac:dyDescent="0.2">
      <c r="A980" s="212"/>
      <c r="E980" s="98"/>
    </row>
    <row r="981" spans="1:5" s="10" customFormat="1" ht="11.25" x14ac:dyDescent="0.2">
      <c r="A981" s="212"/>
      <c r="E981" s="98"/>
    </row>
    <row r="982" spans="1:5" s="10" customFormat="1" ht="11.25" x14ac:dyDescent="0.2">
      <c r="A982" s="212"/>
      <c r="E982" s="98"/>
    </row>
    <row r="983" spans="1:5" s="10" customFormat="1" ht="11.25" x14ac:dyDescent="0.2">
      <c r="A983" s="212"/>
      <c r="E983" s="98"/>
    </row>
    <row r="984" spans="1:5" s="10" customFormat="1" ht="11.25" x14ac:dyDescent="0.2">
      <c r="A984" s="212"/>
      <c r="E984" s="98"/>
    </row>
    <row r="985" spans="1:5" s="10" customFormat="1" ht="11.25" x14ac:dyDescent="0.2">
      <c r="A985" s="212"/>
      <c r="E985" s="98"/>
    </row>
    <row r="986" spans="1:5" s="10" customFormat="1" ht="11.25" x14ac:dyDescent="0.2">
      <c r="A986" s="212"/>
      <c r="E986" s="98"/>
    </row>
    <row r="987" spans="1:5" s="10" customFormat="1" ht="11.25" x14ac:dyDescent="0.2">
      <c r="A987" s="212"/>
      <c r="E987" s="98"/>
    </row>
    <row r="988" spans="1:5" s="10" customFormat="1" ht="11.25" x14ac:dyDescent="0.2">
      <c r="A988" s="212"/>
      <c r="E988" s="98"/>
    </row>
    <row r="989" spans="1:5" s="10" customFormat="1" ht="11.25" x14ac:dyDescent="0.2">
      <c r="A989" s="212"/>
      <c r="E989" s="98"/>
    </row>
    <row r="990" spans="1:5" s="10" customFormat="1" ht="11.25" x14ac:dyDescent="0.2">
      <c r="A990" s="212"/>
      <c r="E990" s="98"/>
    </row>
    <row r="991" spans="1:5" s="10" customFormat="1" ht="11.25" x14ac:dyDescent="0.2">
      <c r="A991" s="212"/>
      <c r="E991" s="98"/>
    </row>
    <row r="992" spans="1:5" s="10" customFormat="1" ht="11.25" x14ac:dyDescent="0.2">
      <c r="A992" s="212"/>
      <c r="E992" s="98"/>
    </row>
    <row r="993" spans="1:5" s="10" customFormat="1" ht="11.25" x14ac:dyDescent="0.2">
      <c r="A993" s="212"/>
      <c r="E993" s="98"/>
    </row>
    <row r="994" spans="1:5" s="10" customFormat="1" ht="11.25" x14ac:dyDescent="0.2">
      <c r="A994" s="212"/>
      <c r="E994" s="98"/>
    </row>
    <row r="995" spans="1:5" s="10" customFormat="1" ht="11.25" x14ac:dyDescent="0.2">
      <c r="A995" s="212"/>
      <c r="E995" s="98"/>
    </row>
    <row r="996" spans="1:5" s="10" customFormat="1" ht="11.25" x14ac:dyDescent="0.2">
      <c r="A996" s="212"/>
      <c r="E996" s="98"/>
    </row>
    <row r="997" spans="1:5" s="10" customFormat="1" ht="11.25" x14ac:dyDescent="0.2">
      <c r="A997" s="212"/>
      <c r="E997" s="98"/>
    </row>
    <row r="998" spans="1:5" s="10" customFormat="1" ht="11.25" x14ac:dyDescent="0.2">
      <c r="A998" s="212"/>
      <c r="E998" s="98"/>
    </row>
    <row r="999" spans="1:5" s="10" customFormat="1" ht="11.25" x14ac:dyDescent="0.2">
      <c r="A999" s="212"/>
      <c r="E999" s="98"/>
    </row>
    <row r="1000" spans="1:5" s="10" customFormat="1" ht="11.25" x14ac:dyDescent="0.2">
      <c r="A1000" s="212"/>
      <c r="E1000" s="98"/>
    </row>
    <row r="1001" spans="1:5" s="10" customFormat="1" ht="11.25" x14ac:dyDescent="0.2">
      <c r="A1001" s="212"/>
      <c r="E1001" s="98"/>
    </row>
    <row r="1002" spans="1:5" s="10" customFormat="1" ht="11.25" x14ac:dyDescent="0.2">
      <c r="A1002" s="212"/>
      <c r="E1002" s="98"/>
    </row>
    <row r="1003" spans="1:5" s="10" customFormat="1" ht="11.25" x14ac:dyDescent="0.2">
      <c r="A1003" s="212"/>
      <c r="E1003" s="98"/>
    </row>
    <row r="1004" spans="1:5" s="10" customFormat="1" ht="11.25" x14ac:dyDescent="0.2">
      <c r="A1004" s="212"/>
      <c r="E1004" s="98"/>
    </row>
    <row r="1005" spans="1:5" s="10" customFormat="1" ht="11.25" x14ac:dyDescent="0.2">
      <c r="A1005" s="212"/>
      <c r="E1005" s="98"/>
    </row>
    <row r="1006" spans="1:5" s="10" customFormat="1" ht="11.25" x14ac:dyDescent="0.2">
      <c r="A1006" s="212"/>
      <c r="E1006" s="98"/>
    </row>
    <row r="1007" spans="1:5" s="10" customFormat="1" ht="11.25" x14ac:dyDescent="0.2">
      <c r="A1007" s="212"/>
      <c r="E1007" s="98"/>
    </row>
    <row r="1008" spans="1:5" s="10" customFormat="1" ht="11.25" x14ac:dyDescent="0.2">
      <c r="A1008" s="212"/>
      <c r="E1008" s="98"/>
    </row>
    <row r="1009" spans="1:5" s="10" customFormat="1" ht="11.25" x14ac:dyDescent="0.2">
      <c r="A1009" s="212"/>
      <c r="E1009" s="98"/>
    </row>
    <row r="1010" spans="1:5" s="10" customFormat="1" ht="11.25" x14ac:dyDescent="0.2">
      <c r="A1010" s="212"/>
      <c r="E1010" s="98"/>
    </row>
    <row r="1011" spans="1:5" s="10" customFormat="1" ht="11.25" x14ac:dyDescent="0.2">
      <c r="A1011" s="212"/>
      <c r="E1011" s="98"/>
    </row>
    <row r="1012" spans="1:5" s="10" customFormat="1" ht="11.25" x14ac:dyDescent="0.2">
      <c r="A1012" s="212"/>
      <c r="E1012" s="98"/>
    </row>
    <row r="1013" spans="1:5" s="10" customFormat="1" ht="11.25" x14ac:dyDescent="0.2">
      <c r="A1013" s="212"/>
      <c r="E1013" s="98"/>
    </row>
    <row r="1014" spans="1:5" s="10" customFormat="1" ht="11.25" x14ac:dyDescent="0.2">
      <c r="A1014" s="212"/>
      <c r="E1014" s="98"/>
    </row>
    <row r="1015" spans="1:5" s="10" customFormat="1" ht="11.25" x14ac:dyDescent="0.2">
      <c r="A1015" s="212"/>
      <c r="E1015" s="98"/>
    </row>
    <row r="1016" spans="1:5" s="10" customFormat="1" ht="11.25" x14ac:dyDescent="0.2">
      <c r="A1016" s="212"/>
      <c r="E1016" s="98"/>
    </row>
    <row r="1017" spans="1:5" s="10" customFormat="1" ht="11.25" x14ac:dyDescent="0.2">
      <c r="A1017" s="212"/>
      <c r="E1017" s="98"/>
    </row>
    <row r="1018" spans="1:5" s="10" customFormat="1" ht="11.25" x14ac:dyDescent="0.2">
      <c r="A1018" s="212"/>
      <c r="E1018" s="98"/>
    </row>
    <row r="1019" spans="1:5" s="10" customFormat="1" ht="11.25" x14ac:dyDescent="0.2">
      <c r="A1019" s="212"/>
      <c r="E1019" s="98"/>
    </row>
    <row r="1020" spans="1:5" s="10" customFormat="1" ht="11.25" x14ac:dyDescent="0.2">
      <c r="A1020" s="212"/>
      <c r="E1020" s="98"/>
    </row>
    <row r="1021" spans="1:5" s="10" customFormat="1" ht="11.25" x14ac:dyDescent="0.2">
      <c r="A1021" s="212"/>
      <c r="E1021" s="98"/>
    </row>
    <row r="1022" spans="1:5" s="10" customFormat="1" ht="11.25" x14ac:dyDescent="0.2">
      <c r="A1022" s="212"/>
      <c r="E1022" s="98"/>
    </row>
    <row r="1023" spans="1:5" s="10" customFormat="1" ht="11.25" x14ac:dyDescent="0.2">
      <c r="A1023" s="212"/>
      <c r="E1023" s="98"/>
    </row>
    <row r="1024" spans="1:5" s="10" customFormat="1" ht="11.25" x14ac:dyDescent="0.2">
      <c r="A1024" s="212"/>
      <c r="E1024" s="98"/>
    </row>
    <row r="1025" spans="1:5" s="10" customFormat="1" ht="11.25" x14ac:dyDescent="0.2">
      <c r="A1025" s="212"/>
      <c r="E1025" s="98"/>
    </row>
    <row r="1026" spans="1:5" s="10" customFormat="1" ht="11.25" x14ac:dyDescent="0.2">
      <c r="A1026" s="212"/>
      <c r="E1026" s="98"/>
    </row>
    <row r="1027" spans="1:5" s="10" customFormat="1" ht="11.25" x14ac:dyDescent="0.2">
      <c r="A1027" s="212"/>
      <c r="E1027" s="98"/>
    </row>
    <row r="1028" spans="1:5" s="10" customFormat="1" ht="11.25" x14ac:dyDescent="0.2">
      <c r="A1028" s="212"/>
      <c r="E1028" s="98"/>
    </row>
    <row r="1029" spans="1:5" s="10" customFormat="1" ht="11.25" x14ac:dyDescent="0.2">
      <c r="A1029" s="212"/>
      <c r="E1029" s="98"/>
    </row>
    <row r="1030" spans="1:5" s="10" customFormat="1" ht="11.25" x14ac:dyDescent="0.2">
      <c r="A1030" s="212"/>
      <c r="E1030" s="98"/>
    </row>
    <row r="1031" spans="1:5" s="10" customFormat="1" ht="11.25" x14ac:dyDescent="0.2">
      <c r="A1031" s="212"/>
      <c r="E1031" s="98"/>
    </row>
    <row r="1032" spans="1:5" s="10" customFormat="1" ht="11.25" x14ac:dyDescent="0.2">
      <c r="A1032" s="212"/>
      <c r="E1032" s="98"/>
    </row>
    <row r="1033" spans="1:5" s="10" customFormat="1" ht="11.25" x14ac:dyDescent="0.2">
      <c r="A1033" s="212"/>
      <c r="E1033" s="98"/>
    </row>
    <row r="1034" spans="1:5" s="10" customFormat="1" ht="11.25" x14ac:dyDescent="0.2">
      <c r="A1034" s="212"/>
      <c r="E1034" s="98"/>
    </row>
  </sheetData>
  <mergeCells count="32">
    <mergeCell ref="A63:C63"/>
    <mergeCell ref="A48:I48"/>
    <mergeCell ref="A33:I33"/>
    <mergeCell ref="A18:I18"/>
    <mergeCell ref="H34:I34"/>
    <mergeCell ref="A46:C46"/>
    <mergeCell ref="A49:A50"/>
    <mergeCell ref="B49:B50"/>
    <mergeCell ref="C49:C50"/>
    <mergeCell ref="D49:E49"/>
    <mergeCell ref="F49:G49"/>
    <mergeCell ref="H49:I49"/>
    <mergeCell ref="A31:C31"/>
    <mergeCell ref="A34:A35"/>
    <mergeCell ref="B34:B35"/>
    <mergeCell ref="C34:C35"/>
    <mergeCell ref="D34:E34"/>
    <mergeCell ref="F34:G34"/>
    <mergeCell ref="H2:I2"/>
    <mergeCell ref="A1:I1"/>
    <mergeCell ref="A19:A20"/>
    <mergeCell ref="B19:B20"/>
    <mergeCell ref="C19:C20"/>
    <mergeCell ref="D19:E19"/>
    <mergeCell ref="F19:G19"/>
    <mergeCell ref="H19:I19"/>
    <mergeCell ref="A16:C16"/>
    <mergeCell ref="A2:A3"/>
    <mergeCell ref="B2:B3"/>
    <mergeCell ref="C2:C3"/>
    <mergeCell ref="D2:E2"/>
    <mergeCell ref="F2:G2"/>
  </mergeCells>
  <pageMargins left="0.39370078740157483" right="0.39370078740157483" top="0.39370078740157483" bottom="0.39370078740157483" header="0.19685039370078741" footer="0.19685039370078741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15" zoomScaleNormal="100" workbookViewId="0">
      <selection activeCell="V39" sqref="V39"/>
    </sheetView>
  </sheetViews>
  <sheetFormatPr defaultRowHeight="15" x14ac:dyDescent="0.25"/>
  <cols>
    <col min="1" max="1" width="3.140625" style="214" customWidth="1"/>
    <col min="3" max="3" width="40.42578125" customWidth="1"/>
    <col min="4" max="4" width="4.7109375" customWidth="1"/>
    <col min="5" max="5" width="5.140625" customWidth="1"/>
    <col min="6" max="7" width="4.7109375" customWidth="1"/>
    <col min="8" max="8" width="7.85546875" style="85" customWidth="1"/>
    <col min="9" max="9" width="4.7109375" customWidth="1"/>
    <col min="10" max="10" width="7.28515625" customWidth="1"/>
    <col min="11" max="59" width="4.7109375" customWidth="1"/>
  </cols>
  <sheetData>
    <row r="1" spans="1:10" s="10" customFormat="1" ht="33" customHeight="1" x14ac:dyDescent="0.2">
      <c r="A1" s="540" t="s">
        <v>229</v>
      </c>
      <c r="B1" s="540"/>
      <c r="C1" s="540"/>
      <c r="D1" s="540"/>
      <c r="E1" s="540"/>
      <c r="F1" s="540"/>
      <c r="G1" s="540"/>
      <c r="H1" s="540"/>
      <c r="I1" s="540"/>
      <c r="J1" s="540"/>
    </row>
    <row r="2" spans="1:10" s="10" customFormat="1" ht="11.45" customHeight="1" x14ac:dyDescent="0.2">
      <c r="A2" s="537" t="s">
        <v>215</v>
      </c>
      <c r="B2" s="492" t="s">
        <v>216</v>
      </c>
      <c r="C2" s="530" t="s">
        <v>217</v>
      </c>
      <c r="D2" s="431" t="s">
        <v>218</v>
      </c>
      <c r="E2" s="530"/>
      <c r="F2" s="554" t="s">
        <v>231</v>
      </c>
      <c r="G2" s="492" t="s">
        <v>191</v>
      </c>
      <c r="H2" s="530"/>
      <c r="I2" s="431" t="s">
        <v>192</v>
      </c>
      <c r="J2" s="530"/>
    </row>
    <row r="3" spans="1:10" s="10" customFormat="1" ht="11.25" customHeight="1" thickBot="1" x14ac:dyDescent="0.25">
      <c r="A3" s="549"/>
      <c r="B3" s="544"/>
      <c r="C3" s="545"/>
      <c r="D3" s="128" t="s">
        <v>140</v>
      </c>
      <c r="E3" s="129" t="s">
        <v>240</v>
      </c>
      <c r="F3" s="556"/>
      <c r="G3" s="126" t="s">
        <v>225</v>
      </c>
      <c r="H3" s="127" t="s">
        <v>220</v>
      </c>
      <c r="I3" s="128" t="s">
        <v>225</v>
      </c>
      <c r="J3" s="127" t="s">
        <v>220</v>
      </c>
    </row>
    <row r="4" spans="1:10" s="10" customFormat="1" ht="11.45" customHeight="1" x14ac:dyDescent="0.2">
      <c r="A4" s="209">
        <v>1</v>
      </c>
      <c r="B4" s="142" t="s">
        <v>43</v>
      </c>
      <c r="C4" s="151" t="s">
        <v>28</v>
      </c>
      <c r="D4" s="94">
        <v>8</v>
      </c>
      <c r="E4" s="125">
        <f t="shared" ref="E4:E14" si="0">SUM(F4:J4)</f>
        <v>8</v>
      </c>
      <c r="F4" s="124">
        <v>2</v>
      </c>
      <c r="G4" s="91">
        <v>2</v>
      </c>
      <c r="H4" s="123"/>
      <c r="I4" s="124">
        <v>4</v>
      </c>
      <c r="J4" s="116" t="s">
        <v>223</v>
      </c>
    </row>
    <row r="5" spans="1:10" s="10" customFormat="1" ht="11.45" customHeight="1" x14ac:dyDescent="0.2">
      <c r="A5" s="210">
        <v>2</v>
      </c>
      <c r="B5" s="72" t="s">
        <v>44</v>
      </c>
      <c r="C5" s="118" t="s">
        <v>27</v>
      </c>
      <c r="D5" s="88">
        <v>32</v>
      </c>
      <c r="E5" s="113">
        <f t="shared" si="0"/>
        <v>8</v>
      </c>
      <c r="F5" s="35">
        <v>4</v>
      </c>
      <c r="G5" s="33">
        <v>4</v>
      </c>
      <c r="H5" s="117"/>
      <c r="I5" s="35"/>
      <c r="J5" s="37"/>
    </row>
    <row r="6" spans="1:10" s="10" customFormat="1" ht="11.45" customHeight="1" x14ac:dyDescent="0.2">
      <c r="A6" s="210">
        <v>3</v>
      </c>
      <c r="B6" s="72" t="s">
        <v>45</v>
      </c>
      <c r="C6" s="118" t="s">
        <v>33</v>
      </c>
      <c r="D6" s="88">
        <v>2</v>
      </c>
      <c r="E6" s="113">
        <f t="shared" si="0"/>
        <v>2</v>
      </c>
      <c r="F6" s="35"/>
      <c r="G6" s="33">
        <v>2</v>
      </c>
      <c r="H6" s="117" t="s">
        <v>222</v>
      </c>
      <c r="I6" s="35"/>
      <c r="J6" s="37"/>
    </row>
    <row r="7" spans="1:10" s="10" customFormat="1" ht="11.45" customHeight="1" x14ac:dyDescent="0.2">
      <c r="A7" s="210">
        <v>4</v>
      </c>
      <c r="B7" s="60" t="s">
        <v>50</v>
      </c>
      <c r="C7" s="119" t="s">
        <v>36</v>
      </c>
      <c r="D7" s="88">
        <v>10</v>
      </c>
      <c r="E7" s="113">
        <f t="shared" si="0"/>
        <v>10</v>
      </c>
      <c r="F7" s="35">
        <v>4</v>
      </c>
      <c r="G7" s="33">
        <v>4</v>
      </c>
      <c r="H7" s="117"/>
      <c r="I7" s="35">
        <v>2</v>
      </c>
      <c r="J7" s="25" t="s">
        <v>173</v>
      </c>
    </row>
    <row r="8" spans="1:10" s="10" customFormat="1" ht="11.45" customHeight="1" x14ac:dyDescent="0.2">
      <c r="A8" s="210">
        <v>5</v>
      </c>
      <c r="B8" s="72" t="s">
        <v>51</v>
      </c>
      <c r="C8" s="118" t="s">
        <v>52</v>
      </c>
      <c r="D8" s="88">
        <v>10</v>
      </c>
      <c r="E8" s="113">
        <f t="shared" si="0"/>
        <v>10</v>
      </c>
      <c r="F8" s="35">
        <v>2</v>
      </c>
      <c r="G8" s="33">
        <v>6</v>
      </c>
      <c r="H8" s="117"/>
      <c r="I8" s="35">
        <v>2</v>
      </c>
      <c r="J8" s="116" t="s">
        <v>223</v>
      </c>
    </row>
    <row r="9" spans="1:10" s="10" customFormat="1" ht="11.45" customHeight="1" x14ac:dyDescent="0.2">
      <c r="A9" s="210">
        <v>6</v>
      </c>
      <c r="B9" s="89" t="s">
        <v>58</v>
      </c>
      <c r="C9" s="120" t="s">
        <v>205</v>
      </c>
      <c r="D9" s="88">
        <v>22</v>
      </c>
      <c r="E9" s="113">
        <f t="shared" si="0"/>
        <v>22</v>
      </c>
      <c r="F9" s="35">
        <v>4</v>
      </c>
      <c r="G9" s="33">
        <v>8</v>
      </c>
      <c r="H9" s="117"/>
      <c r="I9" s="35">
        <v>10</v>
      </c>
      <c r="J9" s="116" t="s">
        <v>223</v>
      </c>
    </row>
    <row r="10" spans="1:10" s="10" customFormat="1" ht="11.45" customHeight="1" x14ac:dyDescent="0.2">
      <c r="A10" s="210">
        <v>7</v>
      </c>
      <c r="B10" s="30" t="s">
        <v>60</v>
      </c>
      <c r="C10" s="121" t="s">
        <v>61</v>
      </c>
      <c r="D10" s="88">
        <v>30</v>
      </c>
      <c r="E10" s="113">
        <f t="shared" si="0"/>
        <v>30</v>
      </c>
      <c r="F10" s="35">
        <v>10</v>
      </c>
      <c r="G10" s="33">
        <v>8</v>
      </c>
      <c r="H10" s="117"/>
      <c r="I10" s="35">
        <v>12</v>
      </c>
      <c r="J10" s="25" t="s">
        <v>173</v>
      </c>
    </row>
    <row r="11" spans="1:10" s="10" customFormat="1" ht="11.45" customHeight="1" x14ac:dyDescent="0.2">
      <c r="A11" s="210">
        <v>8</v>
      </c>
      <c r="B11" s="89" t="s">
        <v>62</v>
      </c>
      <c r="C11" s="120" t="s">
        <v>63</v>
      </c>
      <c r="D11" s="88">
        <v>6</v>
      </c>
      <c r="E11" s="113">
        <f t="shared" si="0"/>
        <v>6</v>
      </c>
      <c r="F11" s="35"/>
      <c r="G11" s="33">
        <v>6</v>
      </c>
      <c r="H11" s="117" t="s">
        <v>223</v>
      </c>
      <c r="I11" s="35"/>
      <c r="J11" s="37"/>
    </row>
    <row r="12" spans="1:10" s="10" customFormat="1" ht="11.45" customHeight="1" x14ac:dyDescent="0.2">
      <c r="A12" s="210">
        <v>9</v>
      </c>
      <c r="B12" s="89" t="s">
        <v>77</v>
      </c>
      <c r="C12" s="122" t="s">
        <v>72</v>
      </c>
      <c r="D12" s="88">
        <v>8</v>
      </c>
      <c r="E12" s="113">
        <f t="shared" si="0"/>
        <v>8</v>
      </c>
      <c r="F12" s="35">
        <v>2</v>
      </c>
      <c r="G12" s="33">
        <v>2</v>
      </c>
      <c r="H12" s="117"/>
      <c r="I12" s="35">
        <v>4</v>
      </c>
      <c r="J12" s="116" t="s">
        <v>223</v>
      </c>
    </row>
    <row r="13" spans="1:10" s="10" customFormat="1" ht="11.45" customHeight="1" x14ac:dyDescent="0.2">
      <c r="A13" s="210">
        <v>10</v>
      </c>
      <c r="B13" s="73" t="s">
        <v>85</v>
      </c>
      <c r="C13" s="122" t="s">
        <v>86</v>
      </c>
      <c r="D13" s="88">
        <v>165</v>
      </c>
      <c r="E13" s="113">
        <f t="shared" si="0"/>
        <v>50</v>
      </c>
      <c r="F13" s="35">
        <v>12</v>
      </c>
      <c r="G13" s="33">
        <v>18</v>
      </c>
      <c r="H13" s="117"/>
      <c r="I13" s="35">
        <v>20</v>
      </c>
      <c r="J13" s="37"/>
    </row>
    <row r="14" spans="1:10" s="10" customFormat="1" ht="22.5" customHeight="1" thickBot="1" x14ac:dyDescent="0.25">
      <c r="A14" s="211">
        <v>11</v>
      </c>
      <c r="B14" s="134" t="s">
        <v>97</v>
      </c>
      <c r="C14" s="135" t="s">
        <v>98</v>
      </c>
      <c r="D14" s="93">
        <v>131</v>
      </c>
      <c r="E14" s="130">
        <f t="shared" si="0"/>
        <v>6</v>
      </c>
      <c r="F14" s="131"/>
      <c r="G14" s="90"/>
      <c r="H14" s="132"/>
      <c r="I14" s="131">
        <v>6</v>
      </c>
      <c r="J14" s="133"/>
    </row>
    <row r="15" spans="1:10" s="10" customFormat="1" ht="11.45" customHeight="1" thickBot="1" x14ac:dyDescent="0.25">
      <c r="A15" s="531" t="s">
        <v>221</v>
      </c>
      <c r="B15" s="532"/>
      <c r="C15" s="533"/>
      <c r="D15" s="136"/>
      <c r="E15" s="137">
        <f>SUM(E4:E14)</f>
        <v>160</v>
      </c>
      <c r="F15" s="138">
        <f>SUM(F4:F14)</f>
        <v>40</v>
      </c>
      <c r="G15" s="139">
        <f>SUM(G4:G14)</f>
        <v>60</v>
      </c>
      <c r="H15" s="140"/>
      <c r="I15" s="138">
        <f>SUM(I4:I14)</f>
        <v>60</v>
      </c>
      <c r="J15" s="141"/>
    </row>
    <row r="16" spans="1:10" s="10" customFormat="1" ht="11.45" customHeight="1" x14ac:dyDescent="0.2">
      <c r="A16" s="553" t="s">
        <v>237</v>
      </c>
      <c r="B16" s="553"/>
      <c r="C16" s="553"/>
      <c r="D16" s="553"/>
      <c r="E16" s="553"/>
      <c r="F16" s="553"/>
      <c r="G16" s="553"/>
      <c r="H16" s="553"/>
      <c r="I16" s="553"/>
      <c r="J16" s="553"/>
    </row>
    <row r="17" spans="1:10" s="10" customFormat="1" ht="11.45" customHeight="1" x14ac:dyDescent="0.2">
      <c r="A17" s="537" t="s">
        <v>215</v>
      </c>
      <c r="B17" s="492" t="s">
        <v>216</v>
      </c>
      <c r="C17" s="530" t="s">
        <v>217</v>
      </c>
      <c r="D17" s="431" t="s">
        <v>218</v>
      </c>
      <c r="E17" s="530"/>
      <c r="F17" s="558" t="s">
        <v>231</v>
      </c>
      <c r="G17" s="492" t="s">
        <v>193</v>
      </c>
      <c r="H17" s="530"/>
      <c r="I17" s="431" t="s">
        <v>194</v>
      </c>
      <c r="J17" s="530"/>
    </row>
    <row r="18" spans="1:10" s="10" customFormat="1" ht="11.45" customHeight="1" thickBot="1" x14ac:dyDescent="0.25">
      <c r="A18" s="549"/>
      <c r="B18" s="544"/>
      <c r="C18" s="545"/>
      <c r="D18" s="128" t="s">
        <v>140</v>
      </c>
      <c r="E18" s="129" t="s">
        <v>240</v>
      </c>
      <c r="F18" s="559"/>
      <c r="G18" s="126" t="s">
        <v>225</v>
      </c>
      <c r="H18" s="127" t="s">
        <v>220</v>
      </c>
      <c r="I18" s="128" t="s">
        <v>225</v>
      </c>
      <c r="J18" s="127" t="s">
        <v>220</v>
      </c>
    </row>
    <row r="19" spans="1:10" s="10" customFormat="1" ht="11.45" customHeight="1" x14ac:dyDescent="0.2">
      <c r="A19" s="209">
        <v>1</v>
      </c>
      <c r="B19" s="142" t="s">
        <v>41</v>
      </c>
      <c r="C19" s="151" t="s">
        <v>42</v>
      </c>
      <c r="D19" s="94">
        <v>8</v>
      </c>
      <c r="E19" s="125">
        <f t="shared" ref="E19:E26" si="1">SUM(G19:J19)</f>
        <v>8</v>
      </c>
      <c r="F19" s="124" t="s">
        <v>241</v>
      </c>
      <c r="G19" s="91">
        <v>4</v>
      </c>
      <c r="H19" s="150"/>
      <c r="I19" s="305">
        <v>4</v>
      </c>
      <c r="J19" s="143" t="s">
        <v>223</v>
      </c>
    </row>
    <row r="20" spans="1:10" s="10" customFormat="1" ht="11.45" customHeight="1" x14ac:dyDescent="0.2">
      <c r="A20" s="210">
        <v>2</v>
      </c>
      <c r="B20" s="72" t="s">
        <v>44</v>
      </c>
      <c r="C20" s="118" t="s">
        <v>27</v>
      </c>
      <c r="D20" s="88">
        <v>32</v>
      </c>
      <c r="E20" s="113">
        <f t="shared" si="1"/>
        <v>16</v>
      </c>
      <c r="F20" s="35" t="s">
        <v>241</v>
      </c>
      <c r="G20" s="308">
        <v>6</v>
      </c>
      <c r="H20" s="37"/>
      <c r="I20" s="215">
        <v>10</v>
      </c>
      <c r="J20" s="144"/>
    </row>
    <row r="21" spans="1:10" s="10" customFormat="1" ht="11.45" customHeight="1" x14ac:dyDescent="0.2">
      <c r="A21" s="210">
        <v>3</v>
      </c>
      <c r="B21" s="30" t="s">
        <v>64</v>
      </c>
      <c r="C21" s="121" t="s">
        <v>65</v>
      </c>
      <c r="D21" s="88">
        <v>8</v>
      </c>
      <c r="E21" s="113">
        <f t="shared" si="1"/>
        <v>8</v>
      </c>
      <c r="F21" s="35" t="s">
        <v>241</v>
      </c>
      <c r="G21" s="302">
        <v>8</v>
      </c>
      <c r="H21" s="25" t="s">
        <v>173</v>
      </c>
      <c r="I21" s="35"/>
      <c r="J21" s="144"/>
    </row>
    <row r="22" spans="1:10" s="10" customFormat="1" ht="23.25" customHeight="1" x14ac:dyDescent="0.2">
      <c r="A22" s="210">
        <v>4</v>
      </c>
      <c r="B22" s="89" t="s">
        <v>67</v>
      </c>
      <c r="C22" s="120" t="s">
        <v>68</v>
      </c>
      <c r="D22" s="88">
        <v>12</v>
      </c>
      <c r="E22" s="113">
        <f t="shared" si="1"/>
        <v>12</v>
      </c>
      <c r="F22" s="35" t="s">
        <v>241</v>
      </c>
      <c r="G22" s="33">
        <v>4</v>
      </c>
      <c r="H22" s="37"/>
      <c r="I22" s="218">
        <v>8</v>
      </c>
      <c r="J22" s="116" t="s">
        <v>223</v>
      </c>
    </row>
    <row r="23" spans="1:10" s="10" customFormat="1" ht="11.45" customHeight="1" x14ac:dyDescent="0.2">
      <c r="A23" s="210">
        <v>5</v>
      </c>
      <c r="B23" s="89" t="s">
        <v>74</v>
      </c>
      <c r="C23" s="122" t="s">
        <v>75</v>
      </c>
      <c r="D23" s="88">
        <v>4</v>
      </c>
      <c r="E23" s="113">
        <f t="shared" si="1"/>
        <v>4</v>
      </c>
      <c r="F23" s="35" t="s">
        <v>241</v>
      </c>
      <c r="G23" s="309">
        <v>4</v>
      </c>
      <c r="H23" s="37" t="s">
        <v>222</v>
      </c>
      <c r="I23" s="35"/>
      <c r="J23" s="144"/>
    </row>
    <row r="24" spans="1:10" s="10" customFormat="1" ht="11.45" customHeight="1" x14ac:dyDescent="0.2">
      <c r="A24" s="210">
        <v>6</v>
      </c>
      <c r="B24" s="115" t="s">
        <v>85</v>
      </c>
      <c r="C24" s="152" t="s">
        <v>86</v>
      </c>
      <c r="D24" s="88">
        <v>165</v>
      </c>
      <c r="E24" s="113">
        <f t="shared" si="1"/>
        <v>70</v>
      </c>
      <c r="F24" s="35" t="s">
        <v>241</v>
      </c>
      <c r="G24" s="33">
        <v>36</v>
      </c>
      <c r="H24" s="37"/>
      <c r="I24" s="304">
        <v>34</v>
      </c>
      <c r="J24" s="25" t="s">
        <v>173</v>
      </c>
    </row>
    <row r="25" spans="1:10" s="10" customFormat="1" ht="11.45" customHeight="1" x14ac:dyDescent="0.2">
      <c r="A25" s="210">
        <v>7</v>
      </c>
      <c r="B25" s="115" t="s">
        <v>87</v>
      </c>
      <c r="C25" s="152" t="s">
        <v>88</v>
      </c>
      <c r="D25" s="88">
        <v>20</v>
      </c>
      <c r="E25" s="113">
        <f t="shared" si="1"/>
        <v>20</v>
      </c>
      <c r="F25" s="35" t="s">
        <v>241</v>
      </c>
      <c r="G25" s="33">
        <v>8</v>
      </c>
      <c r="H25" s="37"/>
      <c r="I25" s="304">
        <v>12</v>
      </c>
      <c r="J25" s="25" t="s">
        <v>173</v>
      </c>
    </row>
    <row r="26" spans="1:10" s="10" customFormat="1" ht="22.5" customHeight="1" x14ac:dyDescent="0.2">
      <c r="A26" s="210">
        <v>8</v>
      </c>
      <c r="B26" s="73" t="s">
        <v>97</v>
      </c>
      <c r="C26" s="122" t="s">
        <v>98</v>
      </c>
      <c r="D26" s="88">
        <v>131</v>
      </c>
      <c r="E26" s="113">
        <f t="shared" si="1"/>
        <v>22</v>
      </c>
      <c r="F26" s="35" t="s">
        <v>241</v>
      </c>
      <c r="G26" s="308">
        <v>10</v>
      </c>
      <c r="H26" s="37"/>
      <c r="I26" s="215">
        <v>12</v>
      </c>
      <c r="J26" s="144"/>
    </row>
    <row r="27" spans="1:10" s="10" customFormat="1" ht="33.75" customHeight="1" x14ac:dyDescent="0.2">
      <c r="A27" s="210">
        <v>9</v>
      </c>
      <c r="B27" s="87" t="s">
        <v>114</v>
      </c>
      <c r="C27" s="153" t="s">
        <v>115</v>
      </c>
      <c r="D27" s="108">
        <v>216</v>
      </c>
      <c r="E27" s="113"/>
      <c r="F27" s="114" t="s">
        <v>241</v>
      </c>
      <c r="G27" s="86"/>
      <c r="H27" s="107"/>
      <c r="I27" s="108"/>
      <c r="J27" s="145" t="s">
        <v>239</v>
      </c>
    </row>
    <row r="28" spans="1:10" s="10" customFormat="1" ht="11.45" customHeight="1" x14ac:dyDescent="0.2">
      <c r="A28" s="210">
        <v>10</v>
      </c>
      <c r="B28" s="89" t="s">
        <v>116</v>
      </c>
      <c r="C28" s="120" t="s">
        <v>92</v>
      </c>
      <c r="D28" s="88">
        <v>36</v>
      </c>
      <c r="E28" s="113"/>
      <c r="F28" s="35" t="s">
        <v>241</v>
      </c>
      <c r="G28" s="33"/>
      <c r="H28" s="37"/>
      <c r="I28" s="306"/>
      <c r="J28" s="116" t="s">
        <v>223</v>
      </c>
    </row>
    <row r="29" spans="1:10" s="10" customFormat="1" ht="11.45" customHeight="1" thickBot="1" x14ac:dyDescent="0.25">
      <c r="A29" s="211">
        <v>11</v>
      </c>
      <c r="B29" s="18" t="s">
        <v>117</v>
      </c>
      <c r="C29" s="154" t="s">
        <v>118</v>
      </c>
      <c r="D29" s="93">
        <v>180</v>
      </c>
      <c r="E29" s="130"/>
      <c r="F29" s="131" t="s">
        <v>241</v>
      </c>
      <c r="G29" s="90"/>
      <c r="H29" s="133"/>
      <c r="I29" s="307"/>
      <c r="J29" s="147" t="s">
        <v>223</v>
      </c>
    </row>
    <row r="30" spans="1:10" s="10" customFormat="1" ht="11.45" customHeight="1" thickBot="1" x14ac:dyDescent="0.25">
      <c r="A30" s="531" t="s">
        <v>221</v>
      </c>
      <c r="B30" s="532"/>
      <c r="C30" s="533"/>
      <c r="D30" s="136"/>
      <c r="E30" s="137">
        <f>SUM(E19:E29)</f>
        <v>160</v>
      </c>
      <c r="F30" s="148" t="s">
        <v>241</v>
      </c>
      <c r="G30" s="139">
        <f>SUM(G19:G29)</f>
        <v>80</v>
      </c>
      <c r="H30" s="140"/>
      <c r="I30" s="138">
        <f>SUM(I19:I29)</f>
        <v>80</v>
      </c>
      <c r="J30" s="141"/>
    </row>
    <row r="31" spans="1:10" s="10" customFormat="1" ht="11.45" customHeight="1" x14ac:dyDescent="0.2">
      <c r="A31" s="553" t="s">
        <v>236</v>
      </c>
      <c r="B31" s="553"/>
      <c r="C31" s="553"/>
      <c r="D31" s="553"/>
      <c r="E31" s="553"/>
      <c r="F31" s="553"/>
      <c r="G31" s="553"/>
      <c r="H31" s="553"/>
      <c r="I31" s="553"/>
      <c r="J31" s="553"/>
    </row>
    <row r="32" spans="1:10" s="10" customFormat="1" ht="11.45" customHeight="1" x14ac:dyDescent="0.2">
      <c r="A32" s="537" t="s">
        <v>215</v>
      </c>
      <c r="B32" s="492" t="s">
        <v>216</v>
      </c>
      <c r="C32" s="530" t="s">
        <v>217</v>
      </c>
      <c r="D32" s="431" t="s">
        <v>218</v>
      </c>
      <c r="E32" s="530"/>
      <c r="F32" s="554" t="s">
        <v>231</v>
      </c>
      <c r="G32" s="492" t="s">
        <v>195</v>
      </c>
      <c r="H32" s="530"/>
      <c r="I32" s="431" t="s">
        <v>196</v>
      </c>
      <c r="J32" s="530"/>
    </row>
    <row r="33" spans="1:10" s="10" customFormat="1" ht="11.45" customHeight="1" x14ac:dyDescent="0.2">
      <c r="A33" s="557"/>
      <c r="B33" s="492"/>
      <c r="C33" s="530"/>
      <c r="D33" s="88" t="s">
        <v>140</v>
      </c>
      <c r="E33" s="113" t="s">
        <v>240</v>
      </c>
      <c r="F33" s="555"/>
      <c r="G33" s="92" t="s">
        <v>225</v>
      </c>
      <c r="H33" s="25" t="s">
        <v>220</v>
      </c>
      <c r="I33" s="88" t="s">
        <v>225</v>
      </c>
      <c r="J33" s="25" t="s">
        <v>220</v>
      </c>
    </row>
    <row r="34" spans="1:10" s="10" customFormat="1" ht="11.45" customHeight="1" x14ac:dyDescent="0.2">
      <c r="A34" s="210">
        <v>1</v>
      </c>
      <c r="B34" s="72" t="s">
        <v>44</v>
      </c>
      <c r="C34" s="118" t="s">
        <v>27</v>
      </c>
      <c r="D34" s="88">
        <v>32</v>
      </c>
      <c r="E34" s="156">
        <f>SUM(G34:J34)</f>
        <v>8</v>
      </c>
      <c r="F34" s="35" t="s">
        <v>241</v>
      </c>
      <c r="G34" s="35">
        <v>4</v>
      </c>
      <c r="H34" s="37"/>
      <c r="I34" s="35">
        <v>4</v>
      </c>
      <c r="J34" s="116" t="s">
        <v>223</v>
      </c>
    </row>
    <row r="35" spans="1:10" s="10" customFormat="1" ht="11.45" customHeight="1" x14ac:dyDescent="0.2">
      <c r="A35" s="210">
        <v>2</v>
      </c>
      <c r="B35" s="72" t="s">
        <v>45</v>
      </c>
      <c r="C35" s="118" t="s">
        <v>33</v>
      </c>
      <c r="D35" s="88">
        <v>2</v>
      </c>
      <c r="E35" s="156"/>
      <c r="F35" s="35" t="s">
        <v>241</v>
      </c>
      <c r="G35" s="35"/>
      <c r="H35" s="37"/>
      <c r="I35" s="35"/>
      <c r="J35" s="37"/>
    </row>
    <row r="36" spans="1:10" s="10" customFormat="1" ht="11.45" customHeight="1" x14ac:dyDescent="0.2">
      <c r="A36" s="210">
        <v>3</v>
      </c>
      <c r="B36" s="89" t="s">
        <v>69</v>
      </c>
      <c r="C36" s="122" t="s">
        <v>70</v>
      </c>
      <c r="D36" s="88">
        <v>8</v>
      </c>
      <c r="E36" s="156">
        <f>SUM(G36:J36)</f>
        <v>16</v>
      </c>
      <c r="F36" s="35" t="s">
        <v>241</v>
      </c>
      <c r="G36" s="416">
        <v>12</v>
      </c>
      <c r="H36" s="269"/>
      <c r="I36" s="416">
        <v>4</v>
      </c>
      <c r="J36" s="117" t="s">
        <v>223</v>
      </c>
    </row>
    <row r="37" spans="1:10" s="10" customFormat="1" ht="11.45" customHeight="1" x14ac:dyDescent="0.2">
      <c r="A37" s="210">
        <v>5</v>
      </c>
      <c r="B37" s="73" t="s">
        <v>85</v>
      </c>
      <c r="C37" s="122" t="s">
        <v>86</v>
      </c>
      <c r="D37" s="88">
        <v>165</v>
      </c>
      <c r="E37" s="156">
        <f t="shared" ref="E37:E40" si="2">SUM(G37:J37)</f>
        <v>45</v>
      </c>
      <c r="F37" s="35" t="s">
        <v>241</v>
      </c>
      <c r="G37" s="35">
        <v>14</v>
      </c>
      <c r="H37" s="37"/>
      <c r="I37" s="35">
        <v>31</v>
      </c>
      <c r="J37" s="25" t="s">
        <v>173</v>
      </c>
    </row>
    <row r="38" spans="1:10" s="10" customFormat="1" ht="11.45" customHeight="1" x14ac:dyDescent="0.2">
      <c r="A38" s="210">
        <v>6</v>
      </c>
      <c r="B38" s="73" t="s">
        <v>89</v>
      </c>
      <c r="C38" s="122" t="s">
        <v>90</v>
      </c>
      <c r="D38" s="88">
        <v>14</v>
      </c>
      <c r="E38" s="156">
        <f t="shared" si="2"/>
        <v>14</v>
      </c>
      <c r="F38" s="35" t="s">
        <v>241</v>
      </c>
      <c r="G38" s="35"/>
      <c r="H38" s="37"/>
      <c r="I38" s="35">
        <v>14</v>
      </c>
      <c r="J38" s="116" t="s">
        <v>223</v>
      </c>
    </row>
    <row r="39" spans="1:10" s="10" customFormat="1" ht="23.25" customHeight="1" x14ac:dyDescent="0.2">
      <c r="A39" s="210">
        <v>7</v>
      </c>
      <c r="B39" s="73" t="s">
        <v>97</v>
      </c>
      <c r="C39" s="122" t="s">
        <v>98</v>
      </c>
      <c r="D39" s="88">
        <v>131</v>
      </c>
      <c r="E39" s="156">
        <f t="shared" si="2"/>
        <v>59</v>
      </c>
      <c r="F39" s="35" t="s">
        <v>241</v>
      </c>
      <c r="G39" s="35">
        <v>50</v>
      </c>
      <c r="H39" s="37"/>
      <c r="I39" s="35">
        <v>9</v>
      </c>
      <c r="J39" s="37"/>
    </row>
    <row r="40" spans="1:10" s="10" customFormat="1" ht="11.45" customHeight="1" thickBot="1" x14ac:dyDescent="0.25">
      <c r="A40" s="211">
        <v>8</v>
      </c>
      <c r="B40" s="134" t="s">
        <v>99</v>
      </c>
      <c r="C40" s="135" t="s">
        <v>100</v>
      </c>
      <c r="D40" s="93">
        <v>40</v>
      </c>
      <c r="E40" s="157">
        <f t="shared" si="2"/>
        <v>18</v>
      </c>
      <c r="F40" s="131" t="s">
        <v>241</v>
      </c>
      <c r="G40" s="131"/>
      <c r="H40" s="133"/>
      <c r="I40" s="131">
        <v>18</v>
      </c>
      <c r="J40" s="133"/>
    </row>
    <row r="41" spans="1:10" s="10" customFormat="1" ht="11.45" customHeight="1" thickBot="1" x14ac:dyDescent="0.25">
      <c r="A41" s="531" t="s">
        <v>221</v>
      </c>
      <c r="B41" s="532"/>
      <c r="C41" s="533"/>
      <c r="D41" s="136"/>
      <c r="E41" s="137">
        <f>SUM(E34:E40)</f>
        <v>160</v>
      </c>
      <c r="F41" s="155" t="s">
        <v>241</v>
      </c>
      <c r="G41" s="139">
        <f>SUM(G34:G40)</f>
        <v>80</v>
      </c>
      <c r="H41" s="140"/>
      <c r="I41" s="138">
        <f>SUM(I34:I40)</f>
        <v>80</v>
      </c>
      <c r="J41" s="141"/>
    </row>
    <row r="42" spans="1:10" s="10" customFormat="1" ht="11.45" customHeight="1" x14ac:dyDescent="0.2">
      <c r="A42" s="553" t="s">
        <v>235</v>
      </c>
      <c r="B42" s="553"/>
      <c r="C42" s="553"/>
      <c r="D42" s="553"/>
      <c r="E42" s="553"/>
      <c r="F42" s="553"/>
      <c r="G42" s="553"/>
      <c r="H42" s="553"/>
      <c r="I42" s="553"/>
      <c r="J42" s="553"/>
    </row>
    <row r="43" spans="1:10" s="10" customFormat="1" ht="11.45" customHeight="1" x14ac:dyDescent="0.2">
      <c r="A43" s="542" t="s">
        <v>215</v>
      </c>
      <c r="B43" s="492" t="s">
        <v>216</v>
      </c>
      <c r="C43" s="530" t="s">
        <v>217</v>
      </c>
      <c r="D43" s="431" t="s">
        <v>218</v>
      </c>
      <c r="E43" s="530"/>
      <c r="F43" s="554" t="s">
        <v>231</v>
      </c>
      <c r="G43" s="492" t="s">
        <v>197</v>
      </c>
      <c r="H43" s="530"/>
      <c r="I43" s="431" t="s">
        <v>198</v>
      </c>
      <c r="J43" s="530"/>
    </row>
    <row r="44" spans="1:10" s="10" customFormat="1" ht="11.45" customHeight="1" thickBot="1" x14ac:dyDescent="0.25">
      <c r="A44" s="543"/>
      <c r="B44" s="544"/>
      <c r="C44" s="545"/>
      <c r="D44" s="128" t="s">
        <v>140</v>
      </c>
      <c r="E44" s="129" t="s">
        <v>240</v>
      </c>
      <c r="F44" s="556"/>
      <c r="G44" s="126" t="s">
        <v>225</v>
      </c>
      <c r="H44" s="127" t="s">
        <v>220</v>
      </c>
      <c r="I44" s="128" t="s">
        <v>225</v>
      </c>
      <c r="J44" s="127" t="s">
        <v>220</v>
      </c>
    </row>
    <row r="45" spans="1:10" s="10" customFormat="1" ht="11.45" customHeight="1" x14ac:dyDescent="0.2">
      <c r="A45" s="209">
        <v>1</v>
      </c>
      <c r="B45" s="163" t="s">
        <v>82</v>
      </c>
      <c r="C45" s="164" t="s">
        <v>83</v>
      </c>
      <c r="D45" s="159">
        <v>451</v>
      </c>
      <c r="E45" s="125"/>
      <c r="F45" s="162" t="s">
        <v>241</v>
      </c>
      <c r="G45" s="159"/>
      <c r="H45" s="160"/>
      <c r="I45" s="159"/>
      <c r="J45" s="161" t="s">
        <v>239</v>
      </c>
    </row>
    <row r="46" spans="1:10" s="10" customFormat="1" ht="11.45" customHeight="1" x14ac:dyDescent="0.2">
      <c r="A46" s="210">
        <v>2</v>
      </c>
      <c r="B46" s="89" t="s">
        <v>91</v>
      </c>
      <c r="C46" s="120" t="s">
        <v>92</v>
      </c>
      <c r="D46" s="88">
        <v>180</v>
      </c>
      <c r="E46" s="158"/>
      <c r="F46" s="35" t="s">
        <v>241</v>
      </c>
      <c r="G46" s="35"/>
      <c r="H46" s="37"/>
      <c r="I46" s="100"/>
      <c r="J46" s="117" t="s">
        <v>223</v>
      </c>
    </row>
    <row r="47" spans="1:10" s="10" customFormat="1" ht="11.45" customHeight="1" x14ac:dyDescent="0.2">
      <c r="A47" s="210">
        <v>3</v>
      </c>
      <c r="B47" s="89" t="s">
        <v>93</v>
      </c>
      <c r="C47" s="120" t="s">
        <v>94</v>
      </c>
      <c r="D47" s="88">
        <v>72</v>
      </c>
      <c r="E47" s="158"/>
      <c r="F47" s="35" t="s">
        <v>241</v>
      </c>
      <c r="G47" s="35"/>
      <c r="H47" s="37"/>
      <c r="I47" s="100"/>
      <c r="J47" s="117" t="s">
        <v>223</v>
      </c>
    </row>
    <row r="48" spans="1:10" s="10" customFormat="1" ht="33.75" customHeight="1" x14ac:dyDescent="0.2">
      <c r="A48" s="210">
        <v>4</v>
      </c>
      <c r="B48" s="87" t="s">
        <v>95</v>
      </c>
      <c r="C48" s="153" t="s">
        <v>96</v>
      </c>
      <c r="D48" s="108">
        <v>423</v>
      </c>
      <c r="E48" s="158"/>
      <c r="F48" s="114" t="s">
        <v>241</v>
      </c>
      <c r="G48" s="108"/>
      <c r="H48" s="107"/>
      <c r="I48" s="108"/>
      <c r="J48" s="145" t="s">
        <v>239</v>
      </c>
    </row>
    <row r="49" spans="1:10" s="10" customFormat="1" ht="23.25" customHeight="1" x14ac:dyDescent="0.2">
      <c r="A49" s="210">
        <v>5</v>
      </c>
      <c r="B49" s="73" t="s">
        <v>97</v>
      </c>
      <c r="C49" s="122" t="s">
        <v>98</v>
      </c>
      <c r="D49" s="88">
        <v>131</v>
      </c>
      <c r="E49" s="158">
        <f>SUM(G49:J49)</f>
        <v>44</v>
      </c>
      <c r="F49" s="35" t="s">
        <v>241</v>
      </c>
      <c r="G49" s="35">
        <v>14</v>
      </c>
      <c r="H49" s="37"/>
      <c r="I49" s="35">
        <v>30</v>
      </c>
      <c r="J49" s="25" t="s">
        <v>173</v>
      </c>
    </row>
    <row r="50" spans="1:10" s="10" customFormat="1" ht="11.45" customHeight="1" x14ac:dyDescent="0.2">
      <c r="A50" s="210">
        <v>6</v>
      </c>
      <c r="B50" s="73" t="s">
        <v>99</v>
      </c>
      <c r="C50" s="122" t="s">
        <v>100</v>
      </c>
      <c r="D50" s="88">
        <v>40</v>
      </c>
      <c r="E50" s="158">
        <f>SUM(G50:J50)</f>
        <v>22</v>
      </c>
      <c r="F50" s="35" t="s">
        <v>241</v>
      </c>
      <c r="G50" s="35">
        <v>22</v>
      </c>
      <c r="H50" s="25" t="s">
        <v>173</v>
      </c>
      <c r="I50" s="35"/>
      <c r="J50" s="37"/>
    </row>
    <row r="51" spans="1:10" s="10" customFormat="1" ht="11.45" customHeight="1" x14ac:dyDescent="0.2">
      <c r="A51" s="210">
        <v>7</v>
      </c>
      <c r="B51" s="89" t="s">
        <v>101</v>
      </c>
      <c r="C51" s="120" t="s">
        <v>92</v>
      </c>
      <c r="D51" s="88">
        <v>36</v>
      </c>
      <c r="E51" s="158"/>
      <c r="F51" s="35" t="s">
        <v>241</v>
      </c>
      <c r="G51" s="35"/>
      <c r="H51" s="37"/>
      <c r="I51" s="100"/>
      <c r="J51" s="117" t="s">
        <v>223</v>
      </c>
    </row>
    <row r="52" spans="1:10" s="10" customFormat="1" ht="11.45" customHeight="1" x14ac:dyDescent="0.2">
      <c r="A52" s="210">
        <v>8</v>
      </c>
      <c r="B52" s="89" t="s">
        <v>102</v>
      </c>
      <c r="C52" s="120" t="s">
        <v>94</v>
      </c>
      <c r="D52" s="88">
        <v>216</v>
      </c>
      <c r="E52" s="158"/>
      <c r="F52" s="35" t="s">
        <v>241</v>
      </c>
      <c r="G52" s="35"/>
      <c r="H52" s="37"/>
      <c r="I52" s="100"/>
      <c r="J52" s="117" t="s">
        <v>223</v>
      </c>
    </row>
    <row r="53" spans="1:10" s="10" customFormat="1" ht="11.45" customHeight="1" x14ac:dyDescent="0.2">
      <c r="A53" s="210">
        <v>9</v>
      </c>
      <c r="B53" s="87" t="s">
        <v>103</v>
      </c>
      <c r="C53" s="153" t="s">
        <v>104</v>
      </c>
      <c r="D53" s="108">
        <v>66</v>
      </c>
      <c r="E53" s="158"/>
      <c r="F53" s="114" t="s">
        <v>241</v>
      </c>
      <c r="G53" s="108"/>
      <c r="H53" s="107"/>
      <c r="I53" s="108"/>
      <c r="J53" s="145" t="s">
        <v>239</v>
      </c>
    </row>
    <row r="54" spans="1:10" s="10" customFormat="1" ht="11.45" customHeight="1" x14ac:dyDescent="0.2">
      <c r="A54" s="210">
        <v>10</v>
      </c>
      <c r="B54" s="73" t="s">
        <v>105</v>
      </c>
      <c r="C54" s="122" t="s">
        <v>169</v>
      </c>
      <c r="D54" s="88">
        <v>30</v>
      </c>
      <c r="E54" s="158">
        <f>SUM(G54:J54)</f>
        <v>30</v>
      </c>
      <c r="F54" s="35" t="s">
        <v>241</v>
      </c>
      <c r="G54" s="35">
        <v>20</v>
      </c>
      <c r="H54" s="37"/>
      <c r="I54" s="35">
        <v>10</v>
      </c>
      <c r="J54" s="25" t="s">
        <v>173</v>
      </c>
    </row>
    <row r="55" spans="1:10" s="10" customFormat="1" ht="11.45" customHeight="1" x14ac:dyDescent="0.2">
      <c r="A55" s="210">
        <v>11</v>
      </c>
      <c r="B55" s="89" t="s">
        <v>106</v>
      </c>
      <c r="C55" s="120" t="s">
        <v>94</v>
      </c>
      <c r="D55" s="88">
        <v>36</v>
      </c>
      <c r="E55" s="158"/>
      <c r="F55" s="35" t="s">
        <v>241</v>
      </c>
      <c r="G55" s="35"/>
      <c r="H55" s="37"/>
      <c r="I55" s="100"/>
      <c r="J55" s="116" t="s">
        <v>223</v>
      </c>
    </row>
    <row r="56" spans="1:10" s="10" customFormat="1" ht="24.75" customHeight="1" x14ac:dyDescent="0.2">
      <c r="A56" s="210">
        <v>12</v>
      </c>
      <c r="B56" s="87" t="s">
        <v>107</v>
      </c>
      <c r="C56" s="153" t="s">
        <v>108</v>
      </c>
      <c r="D56" s="108">
        <v>132</v>
      </c>
      <c r="E56" s="158"/>
      <c r="F56" s="114" t="s">
        <v>241</v>
      </c>
      <c r="G56" s="108"/>
      <c r="H56" s="145" t="s">
        <v>239</v>
      </c>
      <c r="I56" s="88"/>
      <c r="J56" s="25"/>
    </row>
    <row r="57" spans="1:10" s="10" customFormat="1" ht="11.45" customHeight="1" x14ac:dyDescent="0.2">
      <c r="A57" s="210">
        <v>13</v>
      </c>
      <c r="B57" s="73" t="s">
        <v>109</v>
      </c>
      <c r="C57" s="122" t="s">
        <v>110</v>
      </c>
      <c r="D57" s="88">
        <v>12</v>
      </c>
      <c r="E57" s="158">
        <f>SUM(G57:J57)</f>
        <v>12</v>
      </c>
      <c r="F57" s="35" t="s">
        <v>241</v>
      </c>
      <c r="G57" s="35">
        <v>12</v>
      </c>
      <c r="H57" s="116" t="s">
        <v>223</v>
      </c>
      <c r="I57" s="35"/>
      <c r="J57" s="37"/>
    </row>
    <row r="58" spans="1:10" s="10" customFormat="1" ht="11.45" customHeight="1" x14ac:dyDescent="0.2">
      <c r="A58" s="210">
        <v>14</v>
      </c>
      <c r="B58" s="73" t="s">
        <v>111</v>
      </c>
      <c r="C58" s="122" t="s">
        <v>112</v>
      </c>
      <c r="D58" s="88">
        <v>12</v>
      </c>
      <c r="E58" s="158">
        <f>SUM(G58:J58)</f>
        <v>12</v>
      </c>
      <c r="F58" s="35" t="s">
        <v>241</v>
      </c>
      <c r="G58" s="35">
        <v>12</v>
      </c>
      <c r="H58" s="116" t="s">
        <v>223</v>
      </c>
      <c r="I58" s="35"/>
      <c r="J58" s="37"/>
    </row>
    <row r="59" spans="1:10" s="10" customFormat="1" ht="11.45" customHeight="1" thickBot="1" x14ac:dyDescent="0.25">
      <c r="A59" s="211">
        <v>15</v>
      </c>
      <c r="B59" s="18" t="s">
        <v>113</v>
      </c>
      <c r="C59" s="166" t="s">
        <v>94</v>
      </c>
      <c r="D59" s="93">
        <v>108</v>
      </c>
      <c r="E59" s="165"/>
      <c r="F59" s="131" t="s">
        <v>241</v>
      </c>
      <c r="G59" s="149"/>
      <c r="H59" s="147" t="s">
        <v>223</v>
      </c>
      <c r="I59" s="131"/>
      <c r="J59" s="133"/>
    </row>
    <row r="60" spans="1:10" s="10" customFormat="1" ht="11.45" customHeight="1" thickBot="1" x14ac:dyDescent="0.25">
      <c r="A60" s="531" t="s">
        <v>221</v>
      </c>
      <c r="B60" s="532"/>
      <c r="C60" s="533"/>
      <c r="D60" s="136"/>
      <c r="E60" s="167">
        <f>SUM(E46:E59)</f>
        <v>120</v>
      </c>
      <c r="F60" s="168" t="s">
        <v>241</v>
      </c>
      <c r="G60" s="139">
        <f>SUM(G49:G59)</f>
        <v>80</v>
      </c>
      <c r="H60" s="140"/>
      <c r="I60" s="138">
        <f>SUM(I49:I59)</f>
        <v>40</v>
      </c>
      <c r="J60" s="141"/>
    </row>
    <row r="61" spans="1:10" s="10" customFormat="1" ht="11.45" customHeight="1" x14ac:dyDescent="0.2">
      <c r="A61" s="212"/>
      <c r="H61" s="75"/>
    </row>
    <row r="62" spans="1:10" s="10" customFormat="1" ht="11.45" customHeight="1" x14ac:dyDescent="0.2">
      <c r="A62" s="212"/>
      <c r="H62" s="75"/>
    </row>
    <row r="63" spans="1:10" s="10" customFormat="1" ht="11.45" customHeight="1" x14ac:dyDescent="0.2">
      <c r="A63" s="212"/>
      <c r="H63" s="75"/>
    </row>
    <row r="64" spans="1:10" s="10" customFormat="1" ht="11.45" customHeight="1" x14ac:dyDescent="0.2">
      <c r="A64" s="212"/>
      <c r="H64" s="75"/>
    </row>
    <row r="65" spans="1:8" s="10" customFormat="1" ht="11.45" customHeight="1" x14ac:dyDescent="0.2">
      <c r="A65" s="212"/>
      <c r="H65" s="75"/>
    </row>
    <row r="66" spans="1:8" s="10" customFormat="1" ht="11.45" customHeight="1" x14ac:dyDescent="0.2">
      <c r="A66" s="212"/>
      <c r="H66" s="75"/>
    </row>
    <row r="67" spans="1:8" s="10" customFormat="1" ht="11.45" customHeight="1" x14ac:dyDescent="0.2">
      <c r="A67" s="212"/>
      <c r="H67" s="75"/>
    </row>
    <row r="68" spans="1:8" s="10" customFormat="1" ht="11.45" customHeight="1" x14ac:dyDescent="0.2">
      <c r="A68" s="212"/>
      <c r="H68" s="75"/>
    </row>
    <row r="69" spans="1:8" s="10" customFormat="1" ht="11.45" customHeight="1" x14ac:dyDescent="0.2">
      <c r="A69" s="212"/>
      <c r="H69" s="75"/>
    </row>
    <row r="70" spans="1:8" s="10" customFormat="1" ht="11.45" customHeight="1" x14ac:dyDescent="0.2">
      <c r="A70" s="212"/>
      <c r="H70" s="75"/>
    </row>
    <row r="71" spans="1:8" s="10" customFormat="1" ht="11.45" customHeight="1" x14ac:dyDescent="0.2">
      <c r="A71" s="212"/>
      <c r="H71" s="75"/>
    </row>
    <row r="72" spans="1:8" s="10" customFormat="1" ht="11.45" customHeight="1" x14ac:dyDescent="0.2">
      <c r="A72" s="212"/>
      <c r="H72" s="75"/>
    </row>
  </sheetData>
  <mergeCells count="36">
    <mergeCell ref="C32:C33"/>
    <mergeCell ref="D32:E32"/>
    <mergeCell ref="A15:C15"/>
    <mergeCell ref="A16:J16"/>
    <mergeCell ref="G17:H17"/>
    <mergeCell ref="I17:J17"/>
    <mergeCell ref="A17:A18"/>
    <mergeCell ref="B17:B18"/>
    <mergeCell ref="C17:C18"/>
    <mergeCell ref="D17:E17"/>
    <mergeCell ref="F17:F18"/>
    <mergeCell ref="A30:C30"/>
    <mergeCell ref="A1:J1"/>
    <mergeCell ref="D2:E2"/>
    <mergeCell ref="G2:H2"/>
    <mergeCell ref="F2:F3"/>
    <mergeCell ref="A2:A3"/>
    <mergeCell ref="B2:B3"/>
    <mergeCell ref="C2:C3"/>
    <mergeCell ref="I2:J2"/>
    <mergeCell ref="A60:C60"/>
    <mergeCell ref="A31:J31"/>
    <mergeCell ref="A42:J42"/>
    <mergeCell ref="F32:F33"/>
    <mergeCell ref="G32:H32"/>
    <mergeCell ref="I32:J32"/>
    <mergeCell ref="A41:C41"/>
    <mergeCell ref="A43:A44"/>
    <mergeCell ref="B43:B44"/>
    <mergeCell ref="C43:C44"/>
    <mergeCell ref="D43:E43"/>
    <mergeCell ref="F43:F44"/>
    <mergeCell ref="G43:H43"/>
    <mergeCell ref="I43:J43"/>
    <mergeCell ref="A32:A33"/>
    <mergeCell ref="B32:B33"/>
  </mergeCells>
  <pageMargins left="0.39370078740157483" right="0.39370078740157483" top="0.19685039370078741" bottom="0.19685039370078741" header="0.19685039370078741" footer="0.19685039370078741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P13" sqref="P13"/>
    </sheetView>
  </sheetViews>
  <sheetFormatPr defaultRowHeight="15" x14ac:dyDescent="0.25"/>
  <cols>
    <col min="2" max="2" width="27" customWidth="1"/>
    <col min="3" max="11" width="4.7109375" customWidth="1"/>
  </cols>
  <sheetData>
    <row r="1" spans="1:11" x14ac:dyDescent="0.25">
      <c r="A1" s="360" t="s">
        <v>41</v>
      </c>
      <c r="B1" s="360" t="s">
        <v>42</v>
      </c>
      <c r="C1" s="420"/>
      <c r="D1" s="420" t="s">
        <v>176</v>
      </c>
      <c r="E1" s="420"/>
      <c r="F1" s="419">
        <v>48</v>
      </c>
      <c r="G1" s="26">
        <v>29</v>
      </c>
      <c r="H1" s="26">
        <v>19</v>
      </c>
      <c r="I1" s="26"/>
      <c r="J1" s="34"/>
      <c r="K1" s="219">
        <v>48</v>
      </c>
    </row>
    <row r="2" spans="1:11" ht="21" x14ac:dyDescent="0.25">
      <c r="A2" s="360" t="s">
        <v>45</v>
      </c>
      <c r="B2" s="360" t="s">
        <v>33</v>
      </c>
      <c r="C2" s="420"/>
      <c r="D2" s="86" t="s">
        <v>176</v>
      </c>
      <c r="E2" s="40" t="s">
        <v>177</v>
      </c>
      <c r="F2" s="419">
        <v>168</v>
      </c>
      <c r="G2" s="26">
        <v>43</v>
      </c>
      <c r="H2" s="26">
        <v>125</v>
      </c>
      <c r="I2" s="26"/>
      <c r="J2" s="217">
        <v>28</v>
      </c>
      <c r="K2" s="420"/>
    </row>
    <row r="3" spans="1:11" ht="19.5" customHeight="1" x14ac:dyDescent="0.25">
      <c r="A3" s="360" t="s">
        <v>69</v>
      </c>
      <c r="B3" s="360" t="s">
        <v>70</v>
      </c>
      <c r="C3" s="420"/>
      <c r="D3" s="420" t="s">
        <v>176</v>
      </c>
      <c r="E3" s="420"/>
      <c r="F3" s="419">
        <v>70</v>
      </c>
      <c r="G3" s="26">
        <v>50</v>
      </c>
      <c r="H3" s="26">
        <v>20</v>
      </c>
      <c r="I3" s="26"/>
      <c r="J3" s="46">
        <v>33</v>
      </c>
      <c r="K3" s="219">
        <v>37</v>
      </c>
    </row>
    <row r="4" spans="1:11" ht="22.5" x14ac:dyDescent="0.25">
      <c r="A4" s="19" t="s">
        <v>74</v>
      </c>
      <c r="B4" s="19" t="s">
        <v>75</v>
      </c>
      <c r="C4" s="26"/>
      <c r="D4" s="26"/>
      <c r="E4" s="26" t="s">
        <v>176</v>
      </c>
      <c r="F4" s="419">
        <v>45</v>
      </c>
      <c r="G4" s="26">
        <v>25</v>
      </c>
      <c r="H4" s="26">
        <v>20</v>
      </c>
      <c r="I4" s="26"/>
      <c r="J4" s="34"/>
      <c r="K4" s="43">
        <v>45</v>
      </c>
    </row>
    <row r="5" spans="1:11" ht="42" x14ac:dyDescent="0.25">
      <c r="A5" s="47" t="s">
        <v>95</v>
      </c>
      <c r="B5" s="47" t="s">
        <v>96</v>
      </c>
      <c r="C5" s="48">
        <v>4</v>
      </c>
      <c r="D5" s="48">
        <v>2</v>
      </c>
      <c r="E5" s="48"/>
      <c r="F5" s="48">
        <v>998</v>
      </c>
      <c r="G5" s="49">
        <v>392</v>
      </c>
      <c r="H5" s="49">
        <v>556</v>
      </c>
      <c r="I5" s="49">
        <v>50</v>
      </c>
      <c r="J5" s="50"/>
      <c r="K5" s="48"/>
    </row>
    <row r="6" spans="1:11" ht="49.5" customHeight="1" x14ac:dyDescent="0.25">
      <c r="A6" s="360" t="s">
        <v>97</v>
      </c>
      <c r="B6" s="360" t="s">
        <v>98</v>
      </c>
      <c r="C6" s="420" t="s">
        <v>179</v>
      </c>
      <c r="D6" s="420" t="s">
        <v>245</v>
      </c>
      <c r="E6" s="420"/>
      <c r="F6" s="419">
        <v>530</v>
      </c>
      <c r="G6" s="45">
        <v>291</v>
      </c>
      <c r="H6" s="45">
        <v>189</v>
      </c>
      <c r="I6" s="26">
        <v>50</v>
      </c>
      <c r="J6" s="301">
        <v>76</v>
      </c>
      <c r="K6" s="420"/>
    </row>
    <row r="7" spans="1:11" ht="22.5" x14ac:dyDescent="0.25">
      <c r="A7" s="360" t="s">
        <v>99</v>
      </c>
      <c r="B7" s="360" t="s">
        <v>100</v>
      </c>
      <c r="C7" s="420" t="s">
        <v>176</v>
      </c>
      <c r="D7" s="420" t="s">
        <v>176</v>
      </c>
      <c r="E7" s="420"/>
      <c r="F7" s="419">
        <v>180</v>
      </c>
      <c r="G7" s="45">
        <v>101</v>
      </c>
      <c r="H7" s="45">
        <v>79</v>
      </c>
      <c r="I7" s="26"/>
      <c r="J7" s="301">
        <v>140</v>
      </c>
      <c r="K7" s="420"/>
    </row>
    <row r="8" spans="1:11" x14ac:dyDescent="0.25">
      <c r="A8" s="360" t="s">
        <v>101</v>
      </c>
      <c r="B8" s="360" t="s">
        <v>92</v>
      </c>
      <c r="C8" s="423" t="s">
        <v>180</v>
      </c>
      <c r="D8" s="418" t="s">
        <v>176</v>
      </c>
      <c r="E8" s="420"/>
      <c r="F8" s="419">
        <v>72</v>
      </c>
      <c r="G8" s="26">
        <v>0</v>
      </c>
      <c r="H8" s="26">
        <v>72</v>
      </c>
      <c r="I8" s="26"/>
      <c r="J8" s="216">
        <v>36</v>
      </c>
      <c r="K8" s="420"/>
    </row>
    <row r="9" spans="1:11" ht="22.5" x14ac:dyDescent="0.25">
      <c r="A9" s="360" t="s">
        <v>102</v>
      </c>
      <c r="B9" s="360" t="s">
        <v>94</v>
      </c>
      <c r="C9" s="452"/>
      <c r="D9" s="420" t="s">
        <v>176</v>
      </c>
      <c r="E9" s="420"/>
      <c r="F9" s="419">
        <v>216</v>
      </c>
      <c r="G9" s="26">
        <v>0</v>
      </c>
      <c r="H9" s="45">
        <v>216</v>
      </c>
      <c r="I9" s="26"/>
      <c r="J9" s="217">
        <v>216</v>
      </c>
      <c r="K9" s="420"/>
    </row>
    <row r="10" spans="1:11" ht="63" x14ac:dyDescent="0.25">
      <c r="A10" s="47" t="s">
        <v>103</v>
      </c>
      <c r="B10" s="47" t="s">
        <v>104</v>
      </c>
      <c r="C10" s="48">
        <v>1</v>
      </c>
      <c r="D10" s="48">
        <v>1</v>
      </c>
      <c r="E10" s="48"/>
      <c r="F10" s="48">
        <v>185</v>
      </c>
      <c r="G10" s="49">
        <v>89</v>
      </c>
      <c r="H10" s="49">
        <v>96</v>
      </c>
      <c r="I10" s="49">
        <v>0</v>
      </c>
      <c r="J10" s="292"/>
      <c r="K10" s="48"/>
    </row>
    <row r="11" spans="1:11" ht="67.5" x14ac:dyDescent="0.25">
      <c r="A11" s="360" t="s">
        <v>105</v>
      </c>
      <c r="B11" s="360" t="s">
        <v>169</v>
      </c>
      <c r="C11" s="420" t="s">
        <v>176</v>
      </c>
      <c r="D11" s="420" t="s">
        <v>176</v>
      </c>
      <c r="E11" s="420"/>
      <c r="F11" s="419">
        <v>113</v>
      </c>
      <c r="G11" s="26">
        <v>89</v>
      </c>
      <c r="H11" s="26">
        <v>24</v>
      </c>
      <c r="I11" s="26"/>
      <c r="J11" s="221">
        <v>21</v>
      </c>
      <c r="K11" s="302">
        <v>92</v>
      </c>
    </row>
    <row r="12" spans="1:11" ht="22.5" x14ac:dyDescent="0.25">
      <c r="A12" s="360" t="s">
        <v>106</v>
      </c>
      <c r="B12" s="360" t="s">
        <v>94</v>
      </c>
      <c r="C12" s="419" t="s">
        <v>180</v>
      </c>
      <c r="D12" s="420" t="s">
        <v>176</v>
      </c>
      <c r="E12" s="420"/>
      <c r="F12" s="419">
        <v>72</v>
      </c>
      <c r="G12" s="45">
        <v>0</v>
      </c>
      <c r="H12" s="45">
        <v>72</v>
      </c>
      <c r="I12" s="26"/>
      <c r="J12" s="34"/>
      <c r="K12" s="219">
        <v>72</v>
      </c>
    </row>
    <row r="13" spans="1:11" ht="42" x14ac:dyDescent="0.25">
      <c r="A13" s="47" t="s">
        <v>107</v>
      </c>
      <c r="B13" s="47" t="s">
        <v>108</v>
      </c>
      <c r="C13" s="324"/>
      <c r="D13" s="324">
        <v>3</v>
      </c>
      <c r="E13" s="324"/>
      <c r="F13" s="324">
        <v>236</v>
      </c>
      <c r="G13" s="325">
        <v>110</v>
      </c>
      <c r="H13" s="325">
        <v>126</v>
      </c>
      <c r="I13" s="325">
        <v>0</v>
      </c>
      <c r="J13" s="50"/>
      <c r="K13" s="48"/>
    </row>
    <row r="14" spans="1:11" x14ac:dyDescent="0.25">
      <c r="A14" s="360" t="s">
        <v>109</v>
      </c>
      <c r="B14" s="360" t="s">
        <v>110</v>
      </c>
      <c r="C14" s="420"/>
      <c r="D14" s="420" t="s">
        <v>176</v>
      </c>
      <c r="E14" s="420"/>
      <c r="F14" s="421">
        <v>62</v>
      </c>
      <c r="G14" s="20">
        <v>50</v>
      </c>
      <c r="H14" s="20">
        <v>12</v>
      </c>
      <c r="I14" s="26"/>
      <c r="J14" s="217">
        <v>62</v>
      </c>
      <c r="K14" s="420"/>
    </row>
    <row r="15" spans="1:11" x14ac:dyDescent="0.25">
      <c r="A15" s="360" t="s">
        <v>111</v>
      </c>
      <c r="B15" s="360" t="s">
        <v>112</v>
      </c>
      <c r="C15" s="420"/>
      <c r="D15" s="420" t="s">
        <v>176</v>
      </c>
      <c r="E15" s="420"/>
      <c r="F15" s="421">
        <v>66</v>
      </c>
      <c r="G15" s="20">
        <v>60</v>
      </c>
      <c r="H15" s="20">
        <v>6</v>
      </c>
      <c r="I15" s="26"/>
      <c r="J15" s="55"/>
      <c r="K15" s="219">
        <v>66</v>
      </c>
    </row>
    <row r="16" spans="1:11" ht="22.5" x14ac:dyDescent="0.25">
      <c r="A16" s="360" t="s">
        <v>113</v>
      </c>
      <c r="B16" s="360" t="s">
        <v>94</v>
      </c>
      <c r="C16" s="419" t="s">
        <v>180</v>
      </c>
      <c r="D16" s="420" t="s">
        <v>176</v>
      </c>
      <c r="E16" s="420"/>
      <c r="F16" s="421">
        <v>108</v>
      </c>
      <c r="G16" s="20">
        <v>0</v>
      </c>
      <c r="H16" s="20">
        <v>108</v>
      </c>
      <c r="I16" s="26"/>
      <c r="J16" s="34"/>
      <c r="K16" s="219">
        <v>108</v>
      </c>
    </row>
    <row r="17" spans="1:11" x14ac:dyDescent="0.25">
      <c r="A17" s="293"/>
      <c r="B17" s="293" t="s">
        <v>119</v>
      </c>
      <c r="C17" s="294"/>
      <c r="D17" s="294"/>
      <c r="E17" s="294"/>
      <c r="F17" s="294"/>
      <c r="G17" s="294"/>
      <c r="H17" s="294"/>
      <c r="I17" s="294"/>
      <c r="J17" s="295">
        <f>SUM(J1:J16)</f>
        <v>612</v>
      </c>
      <c r="K17" s="294">
        <f>SUM(K1:K16)</f>
        <v>468</v>
      </c>
    </row>
  </sheetData>
  <mergeCells count="1"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109-409ТС</vt:lpstr>
      <vt:lpstr>6-16зТС</vt:lpstr>
      <vt:lpstr>8-17зТС</vt:lpstr>
      <vt:lpstr>по уч. г. 9</vt:lpstr>
      <vt:lpstr>по уч. г.16</vt:lpstr>
      <vt:lpstr>по уч. г. 17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2019-06-01T14:49:26Z</dcterms:modified>
</cp:coreProperties>
</file>