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5-16зМЭ испр." sheetId="9" r:id="rId1"/>
  </sheets>
  <calcPr calcId="144525" refMode="R1C1"/>
</workbook>
</file>

<file path=xl/calcChain.xml><?xml version="1.0" encoding="utf-8"?>
<calcChain xmlns="http://schemas.openxmlformats.org/spreadsheetml/2006/main">
  <c r="W74" i="9" l="1"/>
  <c r="W70" i="9"/>
  <c r="F68" i="9" l="1"/>
  <c r="G68" i="9"/>
  <c r="H68" i="9"/>
  <c r="I68" i="9" l="1"/>
  <c r="W52" i="9" l="1"/>
  <c r="W53" i="9"/>
  <c r="W54" i="9"/>
  <c r="W55" i="9"/>
  <c r="W57" i="9"/>
  <c r="W58" i="9"/>
  <c r="W59" i="9"/>
  <c r="W61" i="9"/>
  <c r="W62" i="9"/>
  <c r="W63" i="9"/>
  <c r="W64" i="9"/>
  <c r="W66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26" i="9"/>
  <c r="W27" i="9"/>
  <c r="W28" i="9"/>
  <c r="W29" i="9"/>
  <c r="W30" i="9"/>
  <c r="W31" i="9"/>
  <c r="W32" i="9"/>
  <c r="W33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68" i="9"/>
</calcChain>
</file>

<file path=xl/sharedStrings.xml><?xml version="1.0" encoding="utf-8"?>
<sst xmlns="http://schemas.openxmlformats.org/spreadsheetml/2006/main" count="236" uniqueCount="177">
  <si>
    <t>индекс</t>
  </si>
  <si>
    <t>Наименование циклов, разделов, дисциплин, профессиональныйх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</si>
  <si>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</si>
  <si>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</si>
  <si>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нагрузки по курсам и семестрам (час. семестр)</t>
  </si>
  <si>
    <t>максимальная</t>
  </si>
  <si>
    <t>1 курс</t>
  </si>
  <si>
    <t>2 курс</t>
  </si>
  <si>
    <t>3 курс</t>
  </si>
  <si>
    <t>4 курс</t>
  </si>
  <si>
    <t>5 курс</t>
  </si>
  <si>
    <t>самостоятельная работа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</si>
  <si>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</si>
  <si>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</si>
  <si>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</si>
  <si>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</si>
  <si>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</si>
  <si>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</si>
  <si>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</si>
  <si>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</si>
  <si>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9 семестр</t>
  </si>
  <si>
    <t>10 семестр</t>
  </si>
  <si>
    <t>О.00</t>
  </si>
  <si>
    <t>Общеобразовательный цикл</t>
  </si>
  <si>
    <t>Базовые дисциплины</t>
  </si>
  <si>
    <t>ОУД.01</t>
  </si>
  <si>
    <t xml:space="preserve">Русский язык и литература </t>
  </si>
  <si>
    <t>ОУД.02</t>
  </si>
  <si>
    <t>Иностранный язык</t>
  </si>
  <si>
    <t>ОУД.04</t>
  </si>
  <si>
    <t>История</t>
  </si>
  <si>
    <t>ОУД.05</t>
  </si>
  <si>
    <t>Физическая культура</t>
  </si>
  <si>
    <t>ОУД.06</t>
  </si>
  <si>
    <t>Основы безопасности жизнедеятельности</t>
  </si>
  <si>
    <t>ОУД.09</t>
  </si>
  <si>
    <t>Химия</t>
  </si>
  <si>
    <t>ОУД.10</t>
  </si>
  <si>
    <t>Обществознание (включая экономику и право)</t>
  </si>
  <si>
    <t>ОУД.15</t>
  </si>
  <si>
    <t>Биология</t>
  </si>
  <si>
    <t>ОУД.16</t>
  </si>
  <si>
    <t>География</t>
  </si>
  <si>
    <t>ОУД.17</t>
  </si>
  <si>
    <t>Экология</t>
  </si>
  <si>
    <t>Профильные дисциплины</t>
  </si>
  <si>
    <t>ОУД.03</t>
  </si>
  <si>
    <t>Математика: алгебра, начала математического анализа, геометрия</t>
  </si>
  <si>
    <t>ОУД.07</t>
  </si>
  <si>
    <t xml:space="preserve">Информатика </t>
  </si>
  <si>
    <t>ОУД.08</t>
  </si>
  <si>
    <t>Физика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</si>
  <si>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</si>
  <si>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</si>
  <si>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</si>
  <si>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</si>
  <si>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</si>
  <si>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</si>
  <si>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</si>
  <si>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</si>
  <si>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</si>
  <si>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</si>
  <si>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Математика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</si>
  <si>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</si>
  <si>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</si>
  <si>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</si>
  <si>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</si>
  <si>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</si>
  <si>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</si>
  <si>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Инженерная графика</t>
  </si>
  <si>
    <t>ОП.02.</t>
  </si>
  <si>
    <t>Техническая механика</t>
  </si>
  <si>
    <t>ОП.03.</t>
  </si>
  <si>
    <t>Электротехника и электроника</t>
  </si>
  <si>
    <t xml:space="preserve">ОП.04. </t>
  </si>
  <si>
    <t>Материалы и изделия сантехнических устройств и систем обеспечения микроклимата</t>
  </si>
  <si>
    <t>Э</t>
  </si>
  <si>
    <t>ОП.05</t>
  </si>
  <si>
    <t>Основы строительного производства</t>
  </si>
  <si>
    <t>ОП.06</t>
  </si>
  <si>
    <t>Основы гидравлики, теплотехники и аэродинамики</t>
  </si>
  <si>
    <t>ОП.07.</t>
  </si>
  <si>
    <t>Сварка и резка материалов</t>
  </si>
  <si>
    <t>ОП.08.</t>
  </si>
  <si>
    <t>Основы геодезии</t>
  </si>
  <si>
    <t>ОП.09.</t>
  </si>
  <si>
    <t>Нормирование труда и сметы</t>
  </si>
  <si>
    <t>ОП.10</t>
  </si>
  <si>
    <t>Информационные технологии в профессиональной деятельности</t>
  </si>
  <si>
    <t>ОП.11</t>
  </si>
  <si>
    <t>Правовое обеспечение профессиональной деятельности</t>
  </si>
  <si>
    <t>ОП.12</t>
  </si>
  <si>
    <t>Экономика организации</t>
  </si>
  <si>
    <t>ОП.13</t>
  </si>
  <si>
    <t>Менеджмент</t>
  </si>
  <si>
    <t>ОП.14</t>
  </si>
  <si>
    <t>Охрана труда</t>
  </si>
  <si>
    <t>ОП.15</t>
  </si>
  <si>
    <t>Безопасность жизнедеятельности</t>
  </si>
  <si>
    <t>ПМ.00</t>
  </si>
  <si>
    <t>Профессиональные модули</t>
  </si>
  <si>
    <t>ПМ.01</t>
  </si>
  <si>
    <t>Организация и контроль работ по монтажу систем водоснабжения и водоотведения, отопления, вентиляции и кондиционирования воздуха</t>
  </si>
  <si>
    <t>Эк</t>
  </si>
  <si>
    <t>МДК.01.01</t>
  </si>
  <si>
    <t>Реализация технологических процессов монтажа систем водоснабжения и водоотведения, отопления, вентиляции и кондиционирования воздуха</t>
  </si>
  <si>
    <t>МДК.01.02</t>
  </si>
  <si>
    <t>Контроль соответствия качества монтажа систем водоснабжения и водоотведения, отопления, вентиляции и кондиционирования воздуха требованиям  нормативной и технической документации</t>
  </si>
  <si>
    <t>ПП.01</t>
  </si>
  <si>
    <t>Производственная практика (по профилю специальности)</t>
  </si>
  <si>
    <t>ПМ.02</t>
  </si>
  <si>
    <t>Организация и контроль работ по эксплуатации систем водоснабжения и водоотведения, отопления, вентиляции и кондиционирования воздуха</t>
  </si>
  <si>
    <t>МДК.02.01</t>
  </si>
  <si>
    <t>МДК.02.02</t>
  </si>
  <si>
    <t>Реализация технологических процессов  эксплуатации систем водоснабжения и водоотведения, отопления, вентиляции и кондиционирования воздуха</t>
  </si>
  <si>
    <t>ПП.02</t>
  </si>
  <si>
    <t>ПМ.03</t>
  </si>
  <si>
    <t>Участие в проектировании систем водоснабжения и водоотведения, отопления, вентиляции и кондиционирования воздуха</t>
  </si>
  <si>
    <t>МДК.03.01.</t>
  </si>
  <si>
    <t>Особенности проектировании систем водоснабжения и водоотведения, отопления, вентиляции и кондиционирования воздуха</t>
  </si>
  <si>
    <t>МДК.03.02</t>
  </si>
  <si>
    <t>МДК.03.03</t>
  </si>
  <si>
    <t xml:space="preserve">Особенности проектировании наружных и квартальных сетей водоснабжения  и водоотведения </t>
  </si>
  <si>
    <t>ПП.03</t>
  </si>
  <si>
    <t>ПМ.04</t>
  </si>
  <si>
    <t>Выполнение работ по одной или нескольким профессиям рабочих, должностям служащих (14621 Монтажник санитарно-технических систем и оборудования )</t>
  </si>
  <si>
    <t xml:space="preserve">  </t>
  </si>
  <si>
    <t>ПП.04</t>
  </si>
  <si>
    <t xml:space="preserve">Производственная практика </t>
  </si>
  <si>
    <t>ВСЕГО часов по семестрам</t>
  </si>
  <si>
    <t>ПДП.00</t>
  </si>
  <si>
    <t>Производственная практика (преддипломная)</t>
  </si>
  <si>
    <t>4 нед.</t>
  </si>
  <si>
    <t>ПА.00</t>
  </si>
  <si>
    <t>Промежуточная аттестация</t>
  </si>
  <si>
    <t>7 нед.</t>
  </si>
  <si>
    <t>ГИА.00</t>
  </si>
  <si>
    <t>Государственная (итоговая) аттестация</t>
  </si>
  <si>
    <t>6 нед.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</si>
  <si>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</si>
  <si>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</si>
  <si>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</si>
  <si>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</si>
  <si>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2 нед.</t>
  </si>
  <si>
    <t>ВК.00</t>
  </si>
  <si>
    <t>Время каникулярное</t>
  </si>
  <si>
    <t>41 нед.</t>
  </si>
  <si>
    <t>всего</t>
  </si>
  <si>
    <t>дисциплин и МДК (час.)</t>
  </si>
  <si>
    <t>учебной и производств.    практики (час.)</t>
  </si>
  <si>
    <t>экзаменов   (кол-во)</t>
  </si>
  <si>
    <t>диффер. зачетов         (кол-во)</t>
  </si>
  <si>
    <t>зачетов     (кол-во)</t>
  </si>
  <si>
    <t>Реализация проектирования  систем водоснабжения и водоотведения, отопления, вентиляции и кондиционирования воздуха с использованием компьютерных технологий</t>
  </si>
  <si>
    <t>Консультации 4 ч. на 1 обучающегося  на учебный год.
Государственная итоговая аттестация включает подготовку и защиту выпускной квалификационной работы (дипломная работа, дипломный проект)</t>
  </si>
  <si>
    <t>обязательная учебная нагрузка обучающихся</t>
  </si>
  <si>
    <t>Дополнительные дисциплины</t>
  </si>
  <si>
    <t>ОУД.18</t>
  </si>
  <si>
    <t>Эффективное поведение на рынке труда</t>
  </si>
  <si>
    <t>Установочная сессия</t>
  </si>
  <si>
    <t>1</t>
  </si>
  <si>
    <t>курсовая работа</t>
  </si>
  <si>
    <t>домашняя контрольная работа</t>
  </si>
  <si>
    <r>
      <t>План учебного процесса по специальности 
08.02.07 Монтаж и эксплуатация внутренних сантехнических устройств, кондиционирования воздуха и вентиляции на 2016-2021 учебные годы</t>
    </r>
    <r>
      <rPr>
        <b/>
        <sz val="12"/>
        <color rgb="FFC00000"/>
        <rFont val="Times New Roman"/>
        <family val="1"/>
        <charset val="204"/>
      </rPr>
      <t xml:space="preserve"> 5-16зМЭ</t>
    </r>
  </si>
  <si>
    <t>3</t>
  </si>
  <si>
    <t>1* компл. экзамен</t>
  </si>
  <si>
    <t>ЕН.03</t>
  </si>
  <si>
    <t>Экологические основы природопользования</t>
  </si>
  <si>
    <t>З</t>
  </si>
  <si>
    <t>всего занятий (очно)</t>
  </si>
  <si>
    <t>всего  (заочно)</t>
  </si>
  <si>
    <t xml:space="preserve"> аудиторная</t>
  </si>
  <si>
    <t xml:space="preserve">в т.ч. </t>
  </si>
  <si>
    <t xml:space="preserve"> лабор. и практ. занятий</t>
  </si>
  <si>
    <t>.курсовая работа</t>
  </si>
  <si>
    <t>Дз</t>
  </si>
  <si>
    <t>Эком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</si>
</sst>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660033"/>
      <name val="Times New Roman"/>
      <family val="1"/>
      <charset val="204"/>
    </font>
    <font>
      <sz val="8"/>
      <color rgb="FF660033"/>
      <name val="Times New Roman"/>
      <family val="1"/>
      <charset val="204"/>
    </font>
    <font>
      <sz val="8"/>
      <color rgb="FF7030A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rgb="FF660033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color rgb="FF660033"/>
      <name val="Times New Roman"/>
      <family val="1"/>
      <charset val="204"/>
    </font>
    <font>
      <i/>
      <sz val="8"/>
      <color rgb="FF7030A0"/>
      <name val="Times New Roman"/>
      <family val="1"/>
      <charset val="204"/>
    </font>
    <font>
      <b/>
      <i/>
      <sz val="8"/>
      <color rgb="FF7030A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8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5" fillId="2" borderId="4" xfId="0" applyFont="1" applyFill="1" applyBorder="1" applyAlignment="1">
      <alignment horizontal="center" vertical="center" textRotation="90" wrapText="1"/>
    </xf>
    <xf numFmtId="0" fontId="7" fillId="3" borderId="4" xfId="0" applyFont="1" applyFill="1" applyBorder="1" applyAlignment="1">
      <alignment vertical="top"/>
    </xf>
    <xf numFmtId="0" fontId="7" fillId="3" borderId="4" xfId="0" applyFont="1" applyFill="1" applyBorder="1" applyAlignment="1">
      <alignment vertical="top" wrapText="1"/>
    </xf>
    <xf numFmtId="0" fontId="7" fillId="3" borderId="4" xfId="0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center" vertical="center"/>
    </xf>
    <xf numFmtId="0" fontId="9" fillId="9" borderId="4" xfId="0" applyFont="1" applyFill="1" applyBorder="1" applyAlignment="1">
      <alignment vertical="top"/>
    </xf>
    <xf numFmtId="0" fontId="10" fillId="9" borderId="4" xfId="0" applyFont="1" applyFill="1" applyBorder="1" applyAlignment="1">
      <alignment vertical="top" wrapText="1"/>
    </xf>
    <xf numFmtId="0" fontId="10" fillId="9" borderId="4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4" xfId="0" applyFont="1" applyBorder="1" applyAlignment="1">
      <alignment vertical="top"/>
    </xf>
    <xf numFmtId="0" fontId="6" fillId="0" borderId="4" xfId="0" applyFont="1" applyBorder="1" applyAlignment="1">
      <alignment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 vertical="top" wrapText="1"/>
    </xf>
    <xf numFmtId="0" fontId="6" fillId="6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2" borderId="4" xfId="0" applyFont="1" applyFill="1" applyBorder="1" applyAlignment="1">
      <alignment vertical="top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vertical="top" wrapText="1"/>
    </xf>
    <xf numFmtId="0" fontId="5" fillId="4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left" vertical="center" wrapText="1"/>
    </xf>
    <xf numFmtId="0" fontId="20" fillId="8" borderId="4" xfId="0" applyFont="1" applyFill="1" applyBorder="1" applyAlignment="1">
      <alignment horizontal="left" vertical="center" wrapText="1"/>
    </xf>
    <xf numFmtId="0" fontId="20" fillId="8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center" vertical="top" wrapText="1"/>
    </xf>
    <xf numFmtId="0" fontId="12" fillId="0" borderId="0" xfId="0" applyFont="1"/>
    <xf numFmtId="0" fontId="11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 textRotation="90" wrapText="1"/>
    </xf>
    <xf numFmtId="0" fontId="5" fillId="2" borderId="12" xfId="0" applyFont="1" applyFill="1" applyBorder="1" applyAlignment="1">
      <alignment horizontal="center" vertical="center" textRotation="90" wrapText="1"/>
    </xf>
    <xf numFmtId="0" fontId="5" fillId="2" borderId="13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textRotation="90" wrapText="1"/>
    </xf>
    <xf numFmtId="0" fontId="11" fillId="2" borderId="12" xfId="0" applyFont="1" applyFill="1" applyBorder="1" applyAlignment="1">
      <alignment horizontal="center" vertical="center" textRotation="90" wrapText="1"/>
    </xf>
    <xf numFmtId="0" fontId="11" fillId="2" borderId="13" xfId="0" applyFont="1" applyFill="1" applyBorder="1" applyAlignment="1">
      <alignment horizontal="center" vertical="center" textRotation="90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wrapText="1"/>
    </xf>
    <xf numFmtId="0" fontId="11" fillId="2" borderId="9" xfId="0" applyFont="1" applyFill="1" applyBorder="1" applyAlignment="1">
      <alignment wrapText="1"/>
    </xf>
    <xf numFmtId="0" fontId="11" fillId="2" borderId="6" xfId="0" applyFont="1" applyFill="1" applyBorder="1" applyAlignment="1">
      <alignment wrapText="1"/>
    </xf>
    <xf numFmtId="0" fontId="11" fillId="2" borderId="15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1" fillId="2" borderId="14" xfId="0" applyFont="1" applyFill="1" applyBorder="1" applyAlignment="1">
      <alignment wrapText="1"/>
    </xf>
    <xf numFmtId="0" fontId="11" fillId="2" borderId="7" xfId="0" applyFont="1" applyFill="1" applyBorder="1" applyAlignment="1">
      <alignment wrapText="1"/>
    </xf>
    <xf numFmtId="0" fontId="11" fillId="2" borderId="10" xfId="0" applyFont="1" applyFill="1" applyBorder="1" applyAlignment="1">
      <alignment wrapText="1"/>
    </xf>
    <xf numFmtId="0" fontId="11" fillId="2" borderId="8" xfId="0" applyFont="1" applyFill="1" applyBorder="1" applyAlignment="1">
      <alignment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FF99FF"/>
      <color rgb="FF660033"/>
      <color rgb="FFFFFF99"/>
      <color rgb="FFFFCCCC"/>
      <color rgb="FFFFCCFF"/>
      <color rgb="FFFFE1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tabSelected="1" topLeftCell="A61" zoomScaleNormal="100" workbookViewId="0">
      <selection activeCell="Y75" sqref="Y75"/>
    </sheetView>
  </sheetViews>
  <sheetFormatPr defaultRowHeight="15" x14ac:dyDescent="0.25"/>
  <cols>
    <col min="1" max="1" width="9.42578125" customWidth="1"/>
    <col min="2" max="2" width="27" customWidth="1"/>
    <col min="3" max="3" width="8" customWidth="1"/>
    <col min="4" max="5" width="4.7109375" style="1" customWidth="1"/>
    <col min="6" max="7" width="5.7109375" customWidth="1"/>
    <col min="8" max="8" width="5.7109375" style="5" customWidth="1"/>
    <col min="9" max="9" width="5.7109375" style="6" customWidth="1"/>
    <col min="10" max="11" width="4.7109375" customWidth="1"/>
    <col min="12" max="14" width="4.7109375" style="1" customWidth="1"/>
    <col min="15" max="22" width="4.7109375" customWidth="1"/>
    <col min="23" max="23" width="9.140625" style="4"/>
  </cols>
  <sheetData>
    <row r="1" spans="1:23" s="2" customFormat="1" ht="12" customHeight="1" x14ac:dyDescent="0.2">
      <c r="A1" s="93" t="s">
        <v>163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3"/>
    </row>
    <row r="2" spans="1:23" s="2" customFormat="1" ht="27" customHeight="1" x14ac:dyDescent="0.2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3"/>
    </row>
    <row r="3" spans="1:23" s="8" customFormat="1" ht="15" customHeight="1" x14ac:dyDescent="0.2">
      <c r="A3" s="98" t="s">
        <v>0</v>
      </c>
      <c r="B3" s="98" t="s">
        <v>1</v>
      </c>
      <c r="C3" s="85" t="s">
        <v>2</v>
      </c>
      <c r="D3" s="100" t="s">
        <v>161</v>
      </c>
      <c r="E3" s="100" t="s">
        <v>162</v>
      </c>
      <c r="F3" s="97" t="s">
        <v>3</v>
      </c>
      <c r="G3" s="97"/>
      <c r="H3" s="97"/>
      <c r="I3" s="97"/>
      <c r="J3" s="97"/>
      <c r="K3" s="97"/>
      <c r="L3" s="97" t="s">
        <v>4</v>
      </c>
      <c r="M3" s="97"/>
      <c r="N3" s="97"/>
      <c r="O3" s="97"/>
      <c r="P3" s="97"/>
      <c r="Q3" s="97"/>
      <c r="R3" s="97"/>
      <c r="S3" s="97"/>
      <c r="T3" s="97"/>
      <c r="U3" s="97"/>
      <c r="V3" s="97"/>
      <c r="W3" s="7"/>
    </row>
    <row r="4" spans="1:23" s="8" customFormat="1" ht="24" customHeight="1" x14ac:dyDescent="0.2">
      <c r="A4" s="98"/>
      <c r="B4" s="98"/>
      <c r="C4" s="86"/>
      <c r="D4" s="101"/>
      <c r="E4" s="101"/>
      <c r="F4" s="99" t="s">
        <v>5</v>
      </c>
      <c r="G4" s="98" t="s">
        <v>155</v>
      </c>
      <c r="H4" s="98"/>
      <c r="I4" s="98"/>
      <c r="J4" s="98"/>
      <c r="K4" s="98"/>
      <c r="L4" s="79" t="s">
        <v>6</v>
      </c>
      <c r="M4" s="88"/>
      <c r="N4" s="80"/>
      <c r="O4" s="79" t="s">
        <v>7</v>
      </c>
      <c r="P4" s="80"/>
      <c r="Q4" s="79" t="s">
        <v>8</v>
      </c>
      <c r="R4" s="80"/>
      <c r="S4" s="79" t="s">
        <v>9</v>
      </c>
      <c r="T4" s="80"/>
      <c r="U4" s="79" t="s">
        <v>10</v>
      </c>
      <c r="V4" s="80"/>
      <c r="W4" s="7"/>
    </row>
    <row r="5" spans="1:23" s="8" customFormat="1" ht="15" customHeight="1" x14ac:dyDescent="0.2">
      <c r="A5" s="98"/>
      <c r="B5" s="98"/>
      <c r="C5" s="86"/>
      <c r="D5" s="101"/>
      <c r="E5" s="101"/>
      <c r="F5" s="98"/>
      <c r="G5" s="99" t="s">
        <v>11</v>
      </c>
      <c r="H5" s="99" t="s">
        <v>169</v>
      </c>
      <c r="I5" s="98" t="s">
        <v>171</v>
      </c>
      <c r="J5" s="98"/>
      <c r="K5" s="98"/>
      <c r="L5" s="81"/>
      <c r="M5" s="89"/>
      <c r="N5" s="82"/>
      <c r="O5" s="81"/>
      <c r="P5" s="82"/>
      <c r="Q5" s="81"/>
      <c r="R5" s="82"/>
      <c r="S5" s="81"/>
      <c r="T5" s="82"/>
      <c r="U5" s="81"/>
      <c r="V5" s="82"/>
      <c r="W5" s="7"/>
    </row>
    <row r="6" spans="1:23" s="8" customFormat="1" ht="15" customHeight="1" x14ac:dyDescent="0.2">
      <c r="A6" s="98"/>
      <c r="B6" s="98"/>
      <c r="C6" s="86"/>
      <c r="D6" s="101"/>
      <c r="E6" s="101"/>
      <c r="F6" s="98"/>
      <c r="G6" s="99"/>
      <c r="H6" s="99"/>
      <c r="I6" s="100" t="s">
        <v>170</v>
      </c>
      <c r="J6" s="103" t="s">
        <v>172</v>
      </c>
      <c r="K6" s="104"/>
      <c r="L6" s="83"/>
      <c r="M6" s="90"/>
      <c r="N6" s="84"/>
      <c r="O6" s="83"/>
      <c r="P6" s="84"/>
      <c r="Q6" s="83"/>
      <c r="R6" s="84"/>
      <c r="S6" s="83"/>
      <c r="T6" s="84"/>
      <c r="U6" s="83"/>
      <c r="V6" s="84"/>
      <c r="W6" s="7"/>
    </row>
    <row r="7" spans="1:23" s="8" customFormat="1" ht="92.25" customHeight="1" x14ac:dyDescent="0.2">
      <c r="A7" s="98"/>
      <c r="B7" s="98"/>
      <c r="C7" s="87"/>
      <c r="D7" s="102"/>
      <c r="E7" s="102"/>
      <c r="F7" s="98"/>
      <c r="G7" s="99"/>
      <c r="H7" s="99"/>
      <c r="I7" s="102"/>
      <c r="J7" s="9" t="s">
        <v>173</v>
      </c>
      <c r="K7" s="9" t="s">
        <v>174</v>
      </c>
      <c r="L7" s="9" t="s">
        <v>159</v>
      </c>
      <c r="M7" s="9" t="s">
        <v>12</v>
      </c>
      <c r="N7" s="9" t="s">
        <v>13</v>
      </c>
      <c r="O7" s="9" t="s">
        <v>14</v>
      </c>
      <c r="P7" s="9" t="s">
        <v>15</v>
      </c>
      <c r="Q7" s="9" t="s">
        <v>16</v>
      </c>
      <c r="R7" s="9" t="s">
        <v>17</v>
      </c>
      <c r="S7" s="9" t="s">
        <v>18</v>
      </c>
      <c r="T7" s="9" t="s">
        <v>19</v>
      </c>
      <c r="U7" s="9" t="s">
        <v>20</v>
      </c>
      <c r="V7" s="9" t="s">
        <v>21</v>
      </c>
      <c r="W7" s="7"/>
    </row>
    <row r="8" spans="1:23" s="8" customFormat="1" ht="14.25" customHeight="1" x14ac:dyDescent="0.2">
      <c r="A8" s="10" t="s">
        <v>22</v>
      </c>
      <c r="B8" s="11" t="s">
        <v>23</v>
      </c>
      <c r="C8" s="12"/>
      <c r="D8" s="12"/>
      <c r="E8" s="12"/>
      <c r="F8" s="12">
        <v>2162</v>
      </c>
      <c r="G8" s="12">
        <v>758</v>
      </c>
      <c r="H8" s="12">
        <v>1404</v>
      </c>
      <c r="I8" s="12">
        <v>164</v>
      </c>
      <c r="J8" s="12">
        <v>31</v>
      </c>
      <c r="K8" s="12"/>
      <c r="L8" s="13">
        <v>40</v>
      </c>
      <c r="M8" s="14">
        <v>80</v>
      </c>
      <c r="N8" s="14">
        <v>40</v>
      </c>
      <c r="O8" s="15"/>
      <c r="P8" s="15"/>
      <c r="Q8" s="15"/>
      <c r="R8" s="15"/>
      <c r="S8" s="15"/>
      <c r="T8" s="15"/>
      <c r="U8" s="15"/>
      <c r="V8" s="16">
        <v>4</v>
      </c>
      <c r="W8" s="17">
        <f t="shared" ref="W8:W25" si="0">SUM(L8:V8)</f>
        <v>164</v>
      </c>
    </row>
    <row r="9" spans="1:23" s="8" customFormat="1" ht="13.5" customHeight="1" x14ac:dyDescent="0.2">
      <c r="A9" s="18"/>
      <c r="B9" s="19" t="s">
        <v>24</v>
      </c>
      <c r="C9" s="20"/>
      <c r="D9" s="20"/>
      <c r="E9" s="20"/>
      <c r="F9" s="20">
        <v>1422</v>
      </c>
      <c r="G9" s="20">
        <v>512</v>
      </c>
      <c r="H9" s="20">
        <v>910</v>
      </c>
      <c r="I9" s="20">
        <v>100</v>
      </c>
      <c r="J9" s="20">
        <v>19</v>
      </c>
      <c r="K9" s="20"/>
      <c r="L9" s="21">
        <v>34</v>
      </c>
      <c r="M9" s="22">
        <v>38</v>
      </c>
      <c r="N9" s="22">
        <v>28</v>
      </c>
      <c r="O9" s="22"/>
      <c r="P9" s="22"/>
      <c r="Q9" s="22"/>
      <c r="R9" s="22"/>
      <c r="S9" s="22"/>
      <c r="T9" s="22"/>
      <c r="U9" s="22"/>
      <c r="V9" s="22"/>
      <c r="W9" s="23">
        <f t="shared" si="0"/>
        <v>100</v>
      </c>
    </row>
    <row r="10" spans="1:23" s="8" customFormat="1" ht="12" customHeight="1" x14ac:dyDescent="0.2">
      <c r="A10" s="24" t="s">
        <v>25</v>
      </c>
      <c r="B10" s="25" t="s">
        <v>26</v>
      </c>
      <c r="C10" s="26" t="s">
        <v>76</v>
      </c>
      <c r="D10" s="27"/>
      <c r="E10" s="28">
        <v>1</v>
      </c>
      <c r="F10" s="29">
        <v>292</v>
      </c>
      <c r="G10" s="29">
        <v>97</v>
      </c>
      <c r="H10" s="30">
        <v>195</v>
      </c>
      <c r="I10" s="31">
        <v>34</v>
      </c>
      <c r="J10" s="29">
        <v>8</v>
      </c>
      <c r="K10" s="29"/>
      <c r="L10" s="32">
        <v>10</v>
      </c>
      <c r="M10" s="33">
        <v>16</v>
      </c>
      <c r="N10" s="34">
        <v>8</v>
      </c>
      <c r="O10" s="35"/>
      <c r="P10" s="35"/>
      <c r="Q10" s="35"/>
      <c r="R10" s="35"/>
      <c r="S10" s="35"/>
      <c r="T10" s="35"/>
      <c r="U10" s="35"/>
      <c r="V10" s="35"/>
      <c r="W10" s="7">
        <f t="shared" si="0"/>
        <v>34</v>
      </c>
    </row>
    <row r="11" spans="1:23" s="8" customFormat="1" ht="12" customHeight="1" x14ac:dyDescent="0.2">
      <c r="A11" s="36" t="s">
        <v>27</v>
      </c>
      <c r="B11" s="37" t="s">
        <v>28</v>
      </c>
      <c r="C11" s="26" t="s">
        <v>175</v>
      </c>
      <c r="D11" s="27"/>
      <c r="E11" s="28">
        <v>1</v>
      </c>
      <c r="F11" s="30">
        <v>175</v>
      </c>
      <c r="G11" s="30">
        <v>58</v>
      </c>
      <c r="H11" s="30">
        <v>117</v>
      </c>
      <c r="I11" s="31">
        <v>12</v>
      </c>
      <c r="J11" s="29">
        <v>10</v>
      </c>
      <c r="K11" s="29"/>
      <c r="L11" s="32">
        <v>4</v>
      </c>
      <c r="M11" s="33">
        <v>4</v>
      </c>
      <c r="N11" s="38">
        <v>4</v>
      </c>
      <c r="O11" s="35"/>
      <c r="P11" s="35"/>
      <c r="Q11" s="35"/>
      <c r="R11" s="35"/>
      <c r="S11" s="35"/>
      <c r="T11" s="35"/>
      <c r="U11" s="35"/>
      <c r="V11" s="35"/>
      <c r="W11" s="7">
        <f t="shared" si="0"/>
        <v>12</v>
      </c>
    </row>
    <row r="12" spans="1:23" s="8" customFormat="1" ht="12.75" customHeight="1" x14ac:dyDescent="0.2">
      <c r="A12" s="36" t="s">
        <v>29</v>
      </c>
      <c r="B12" s="37" t="s">
        <v>30</v>
      </c>
      <c r="C12" s="77" t="s">
        <v>175</v>
      </c>
      <c r="D12" s="27"/>
      <c r="E12" s="28">
        <v>1</v>
      </c>
      <c r="F12" s="30">
        <v>175</v>
      </c>
      <c r="G12" s="30">
        <v>58</v>
      </c>
      <c r="H12" s="30">
        <v>117</v>
      </c>
      <c r="I12" s="39">
        <v>12</v>
      </c>
      <c r="J12" s="30">
        <v>1</v>
      </c>
      <c r="K12" s="30"/>
      <c r="L12" s="32">
        <v>4</v>
      </c>
      <c r="M12" s="38">
        <v>8</v>
      </c>
      <c r="N12" s="33"/>
      <c r="O12" s="35"/>
      <c r="P12" s="35"/>
      <c r="Q12" s="35"/>
      <c r="R12" s="35"/>
      <c r="S12" s="35"/>
      <c r="T12" s="35"/>
      <c r="U12" s="35"/>
      <c r="V12" s="35"/>
      <c r="W12" s="7">
        <f t="shared" si="0"/>
        <v>12</v>
      </c>
    </row>
    <row r="13" spans="1:23" s="8" customFormat="1" ht="12" customHeight="1" x14ac:dyDescent="0.2">
      <c r="A13" s="36" t="s">
        <v>31</v>
      </c>
      <c r="B13" s="37" t="s">
        <v>32</v>
      </c>
      <c r="C13" s="77" t="s">
        <v>168</v>
      </c>
      <c r="D13" s="27"/>
      <c r="E13" s="28"/>
      <c r="F13" s="30">
        <v>234</v>
      </c>
      <c r="G13" s="30">
        <v>117</v>
      </c>
      <c r="H13" s="30">
        <v>117</v>
      </c>
      <c r="I13" s="39">
        <v>2</v>
      </c>
      <c r="J13" s="30"/>
      <c r="K13" s="30"/>
      <c r="L13" s="40">
        <v>2</v>
      </c>
      <c r="M13" s="33"/>
      <c r="N13" s="33"/>
      <c r="O13" s="35"/>
      <c r="P13" s="35"/>
      <c r="Q13" s="35"/>
      <c r="R13" s="35"/>
      <c r="S13" s="35"/>
      <c r="T13" s="35"/>
      <c r="U13" s="35"/>
      <c r="V13" s="35"/>
      <c r="W13" s="7">
        <f t="shared" si="0"/>
        <v>2</v>
      </c>
    </row>
    <row r="14" spans="1:23" s="8" customFormat="1" ht="23.25" customHeight="1" x14ac:dyDescent="0.2">
      <c r="A14" s="36" t="s">
        <v>33</v>
      </c>
      <c r="B14" s="37" t="s">
        <v>34</v>
      </c>
      <c r="C14" s="77" t="s">
        <v>175</v>
      </c>
      <c r="D14" s="27"/>
      <c r="E14" s="28">
        <v>1</v>
      </c>
      <c r="F14" s="30">
        <v>105</v>
      </c>
      <c r="G14" s="30">
        <v>35</v>
      </c>
      <c r="H14" s="30">
        <v>70</v>
      </c>
      <c r="I14" s="39">
        <v>8</v>
      </c>
      <c r="J14" s="29"/>
      <c r="K14" s="29"/>
      <c r="L14" s="32">
        <v>2</v>
      </c>
      <c r="M14" s="33">
        <v>4</v>
      </c>
      <c r="N14" s="38">
        <v>2</v>
      </c>
      <c r="O14" s="35"/>
      <c r="P14" s="35"/>
      <c r="Q14" s="35"/>
      <c r="R14" s="35"/>
      <c r="S14" s="35"/>
      <c r="T14" s="35"/>
      <c r="U14" s="35"/>
      <c r="V14" s="35"/>
      <c r="W14" s="7">
        <f t="shared" si="0"/>
        <v>8</v>
      </c>
    </row>
    <row r="15" spans="1:23" s="8" customFormat="1" ht="11.25" customHeight="1" x14ac:dyDescent="0.2">
      <c r="A15" s="36" t="s">
        <v>35</v>
      </c>
      <c r="B15" s="25" t="s">
        <v>36</v>
      </c>
      <c r="C15" s="77" t="s">
        <v>175</v>
      </c>
      <c r="D15" s="27"/>
      <c r="E15" s="28">
        <v>1</v>
      </c>
      <c r="F15" s="29">
        <v>117</v>
      </c>
      <c r="G15" s="29">
        <v>39</v>
      </c>
      <c r="H15" s="30">
        <v>78</v>
      </c>
      <c r="I15" s="31">
        <v>8</v>
      </c>
      <c r="J15" s="29"/>
      <c r="K15" s="29"/>
      <c r="L15" s="32">
        <v>2</v>
      </c>
      <c r="M15" s="33"/>
      <c r="N15" s="38">
        <v>6</v>
      </c>
      <c r="O15" s="35"/>
      <c r="P15" s="35"/>
      <c r="Q15" s="35"/>
      <c r="R15" s="35"/>
      <c r="S15" s="35"/>
      <c r="T15" s="35"/>
      <c r="U15" s="35"/>
      <c r="V15" s="35"/>
      <c r="W15" s="7">
        <f t="shared" si="0"/>
        <v>8</v>
      </c>
    </row>
    <row r="16" spans="1:23" s="8" customFormat="1" ht="23.25" customHeight="1" x14ac:dyDescent="0.2">
      <c r="A16" s="36" t="s">
        <v>37</v>
      </c>
      <c r="B16" s="37" t="s">
        <v>38</v>
      </c>
      <c r="C16" s="77" t="s">
        <v>175</v>
      </c>
      <c r="D16" s="27"/>
      <c r="E16" s="28">
        <v>1</v>
      </c>
      <c r="F16" s="29">
        <v>162</v>
      </c>
      <c r="G16" s="29">
        <v>54</v>
      </c>
      <c r="H16" s="30">
        <v>108</v>
      </c>
      <c r="I16" s="31">
        <v>12</v>
      </c>
      <c r="J16" s="29"/>
      <c r="K16" s="29"/>
      <c r="L16" s="32">
        <v>4</v>
      </c>
      <c r="M16" s="33">
        <v>4</v>
      </c>
      <c r="N16" s="38">
        <v>4</v>
      </c>
      <c r="O16" s="35"/>
      <c r="P16" s="35"/>
      <c r="Q16" s="35"/>
      <c r="R16" s="35"/>
      <c r="S16" s="35"/>
      <c r="T16" s="35"/>
      <c r="U16" s="35"/>
      <c r="V16" s="35"/>
      <c r="W16" s="7">
        <f t="shared" si="0"/>
        <v>12</v>
      </c>
    </row>
    <row r="17" spans="1:23" s="8" customFormat="1" ht="12.75" customHeight="1" x14ac:dyDescent="0.2">
      <c r="A17" s="36" t="s">
        <v>39</v>
      </c>
      <c r="B17" s="37" t="s">
        <v>40</v>
      </c>
      <c r="C17" s="77" t="s">
        <v>175</v>
      </c>
      <c r="D17" s="27"/>
      <c r="E17" s="28">
        <v>1</v>
      </c>
      <c r="F17" s="30">
        <v>54</v>
      </c>
      <c r="G17" s="30">
        <v>18</v>
      </c>
      <c r="H17" s="30">
        <v>36</v>
      </c>
      <c r="I17" s="39">
        <v>4</v>
      </c>
      <c r="J17" s="30"/>
      <c r="K17" s="30"/>
      <c r="L17" s="32">
        <v>2</v>
      </c>
      <c r="M17" s="33"/>
      <c r="N17" s="38">
        <v>2</v>
      </c>
      <c r="O17" s="35"/>
      <c r="P17" s="35"/>
      <c r="Q17" s="35"/>
      <c r="R17" s="35"/>
      <c r="S17" s="35"/>
      <c r="T17" s="35"/>
      <c r="U17" s="35"/>
      <c r="V17" s="35"/>
      <c r="W17" s="7">
        <f t="shared" si="0"/>
        <v>4</v>
      </c>
    </row>
    <row r="18" spans="1:23" s="8" customFormat="1" ht="12" customHeight="1" x14ac:dyDescent="0.2">
      <c r="A18" s="36" t="s">
        <v>41</v>
      </c>
      <c r="B18" s="37" t="s">
        <v>42</v>
      </c>
      <c r="C18" s="77" t="s">
        <v>175</v>
      </c>
      <c r="D18" s="27"/>
      <c r="E18" s="28">
        <v>1</v>
      </c>
      <c r="F18" s="30">
        <v>54</v>
      </c>
      <c r="G18" s="30">
        <v>18</v>
      </c>
      <c r="H18" s="30">
        <v>36</v>
      </c>
      <c r="I18" s="39">
        <v>4</v>
      </c>
      <c r="J18" s="30"/>
      <c r="K18" s="30"/>
      <c r="L18" s="32">
        <v>2</v>
      </c>
      <c r="M18" s="33"/>
      <c r="N18" s="38">
        <v>2</v>
      </c>
      <c r="O18" s="35"/>
      <c r="P18" s="35"/>
      <c r="Q18" s="35"/>
      <c r="R18" s="35"/>
      <c r="S18" s="35"/>
      <c r="T18" s="35"/>
      <c r="U18" s="35"/>
      <c r="V18" s="35"/>
      <c r="W18" s="7">
        <f t="shared" si="0"/>
        <v>4</v>
      </c>
    </row>
    <row r="19" spans="1:23" s="8" customFormat="1" ht="11.25" customHeight="1" x14ac:dyDescent="0.2">
      <c r="A19" s="36" t="s">
        <v>43</v>
      </c>
      <c r="B19" s="37" t="s">
        <v>44</v>
      </c>
      <c r="C19" s="77" t="s">
        <v>175</v>
      </c>
      <c r="D19" s="27"/>
      <c r="E19" s="28">
        <v>1</v>
      </c>
      <c r="F19" s="30">
        <v>54</v>
      </c>
      <c r="G19" s="30">
        <v>18</v>
      </c>
      <c r="H19" s="30">
        <v>36</v>
      </c>
      <c r="I19" s="39">
        <v>4</v>
      </c>
      <c r="J19" s="76"/>
      <c r="K19" s="30"/>
      <c r="L19" s="32">
        <v>2</v>
      </c>
      <c r="M19" s="38">
        <v>2</v>
      </c>
      <c r="N19" s="33"/>
      <c r="O19" s="35"/>
      <c r="P19" s="35"/>
      <c r="Q19" s="35"/>
      <c r="R19" s="35"/>
      <c r="S19" s="35"/>
      <c r="T19" s="35"/>
      <c r="U19" s="35"/>
      <c r="V19" s="35"/>
      <c r="W19" s="7">
        <f t="shared" si="0"/>
        <v>4</v>
      </c>
    </row>
    <row r="20" spans="1:23" s="8" customFormat="1" ht="13.5" customHeight="1" x14ac:dyDescent="0.2">
      <c r="A20" s="18"/>
      <c r="B20" s="19" t="s">
        <v>45</v>
      </c>
      <c r="C20" s="22"/>
      <c r="D20" s="41"/>
      <c r="E20" s="42"/>
      <c r="F20" s="20">
        <v>682</v>
      </c>
      <c r="G20" s="20">
        <v>227</v>
      </c>
      <c r="H20" s="20">
        <v>455</v>
      </c>
      <c r="I20" s="20">
        <v>60</v>
      </c>
      <c r="J20" s="20">
        <v>12</v>
      </c>
      <c r="K20" s="20"/>
      <c r="L20" s="21">
        <v>6</v>
      </c>
      <c r="M20" s="22">
        <v>42</v>
      </c>
      <c r="N20" s="22">
        <v>12</v>
      </c>
      <c r="O20" s="22"/>
      <c r="P20" s="22"/>
      <c r="Q20" s="22"/>
      <c r="R20" s="22"/>
      <c r="S20" s="22"/>
      <c r="T20" s="22"/>
      <c r="U20" s="22"/>
      <c r="V20" s="22"/>
      <c r="W20" s="23">
        <f t="shared" si="0"/>
        <v>60</v>
      </c>
    </row>
    <row r="21" spans="1:23" s="8" customFormat="1" ht="25.5" customHeight="1" x14ac:dyDescent="0.2">
      <c r="A21" s="36" t="s">
        <v>46</v>
      </c>
      <c r="B21" s="43" t="s">
        <v>47</v>
      </c>
      <c r="C21" s="26" t="s">
        <v>76</v>
      </c>
      <c r="D21" s="27"/>
      <c r="E21" s="28">
        <v>1</v>
      </c>
      <c r="F21" s="44">
        <v>351</v>
      </c>
      <c r="G21" s="44">
        <v>117</v>
      </c>
      <c r="H21" s="44">
        <v>234</v>
      </c>
      <c r="I21" s="45">
        <v>38</v>
      </c>
      <c r="J21" s="44">
        <v>7</v>
      </c>
      <c r="K21" s="44"/>
      <c r="L21" s="32">
        <v>4</v>
      </c>
      <c r="M21" s="33">
        <v>24</v>
      </c>
      <c r="N21" s="34">
        <v>10</v>
      </c>
      <c r="O21" s="35"/>
      <c r="P21" s="35"/>
      <c r="Q21" s="35"/>
      <c r="R21" s="35"/>
      <c r="S21" s="35"/>
      <c r="T21" s="35"/>
      <c r="U21" s="35"/>
      <c r="V21" s="35"/>
      <c r="W21" s="7">
        <f t="shared" si="0"/>
        <v>38</v>
      </c>
    </row>
    <row r="22" spans="1:23" s="8" customFormat="1" ht="13.5" customHeight="1" x14ac:dyDescent="0.2">
      <c r="A22" s="36" t="s">
        <v>48</v>
      </c>
      <c r="B22" s="43" t="s">
        <v>49</v>
      </c>
      <c r="C22" s="26" t="s">
        <v>175</v>
      </c>
      <c r="D22" s="27"/>
      <c r="E22" s="28">
        <v>1</v>
      </c>
      <c r="F22" s="44">
        <v>150</v>
      </c>
      <c r="G22" s="44">
        <v>50</v>
      </c>
      <c r="H22" s="44">
        <v>100</v>
      </c>
      <c r="I22" s="45">
        <v>10</v>
      </c>
      <c r="J22" s="44">
        <v>5</v>
      </c>
      <c r="K22" s="44"/>
      <c r="L22" s="32"/>
      <c r="M22" s="38">
        <v>10</v>
      </c>
      <c r="N22" s="33"/>
      <c r="O22" s="35"/>
      <c r="P22" s="35"/>
      <c r="Q22" s="35"/>
      <c r="R22" s="35"/>
      <c r="S22" s="35"/>
      <c r="T22" s="35"/>
      <c r="U22" s="35"/>
      <c r="V22" s="35"/>
      <c r="W22" s="7">
        <f t="shared" si="0"/>
        <v>10</v>
      </c>
    </row>
    <row r="23" spans="1:23" s="8" customFormat="1" ht="12.75" customHeight="1" x14ac:dyDescent="0.2">
      <c r="A23" s="36" t="s">
        <v>50</v>
      </c>
      <c r="B23" s="43" t="s">
        <v>51</v>
      </c>
      <c r="C23" s="26" t="s">
        <v>76</v>
      </c>
      <c r="D23" s="27"/>
      <c r="E23" s="28">
        <v>1</v>
      </c>
      <c r="F23" s="44">
        <v>181</v>
      </c>
      <c r="G23" s="44">
        <v>60</v>
      </c>
      <c r="H23" s="44">
        <v>121</v>
      </c>
      <c r="I23" s="45">
        <v>12</v>
      </c>
      <c r="J23" s="76"/>
      <c r="K23" s="44"/>
      <c r="L23" s="32">
        <v>2</v>
      </c>
      <c r="M23" s="33">
        <v>8</v>
      </c>
      <c r="N23" s="34">
        <v>2</v>
      </c>
      <c r="O23" s="35"/>
      <c r="P23" s="35"/>
      <c r="Q23" s="35"/>
      <c r="R23" s="35"/>
      <c r="S23" s="35"/>
      <c r="T23" s="35"/>
      <c r="U23" s="35"/>
      <c r="V23" s="35"/>
      <c r="W23" s="7">
        <f t="shared" si="0"/>
        <v>12</v>
      </c>
    </row>
    <row r="24" spans="1:23" s="8" customFormat="1" ht="14.25" customHeight="1" x14ac:dyDescent="0.2">
      <c r="A24" s="18"/>
      <c r="B24" s="19" t="s">
        <v>156</v>
      </c>
      <c r="C24" s="22"/>
      <c r="D24" s="41"/>
      <c r="E24" s="42"/>
      <c r="F24" s="22">
        <v>58</v>
      </c>
      <c r="G24" s="22">
        <v>19</v>
      </c>
      <c r="H24" s="22">
        <v>39</v>
      </c>
      <c r="I24" s="22">
        <v>4</v>
      </c>
      <c r="J24" s="46"/>
      <c r="K24" s="22"/>
      <c r="L24" s="21"/>
      <c r="M24" s="22"/>
      <c r="N24" s="22"/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4</v>
      </c>
      <c r="W24" s="23">
        <f t="shared" si="0"/>
        <v>4</v>
      </c>
    </row>
    <row r="25" spans="1:23" s="8" customFormat="1" ht="24" customHeight="1" x14ac:dyDescent="0.2">
      <c r="A25" s="36" t="s">
        <v>157</v>
      </c>
      <c r="B25" s="43" t="s">
        <v>158</v>
      </c>
      <c r="C25" s="26" t="s">
        <v>76</v>
      </c>
      <c r="D25" s="27"/>
      <c r="E25" s="28">
        <v>1</v>
      </c>
      <c r="F25" s="47">
        <v>58</v>
      </c>
      <c r="G25" s="47">
        <v>19</v>
      </c>
      <c r="H25" s="47">
        <v>39</v>
      </c>
      <c r="I25" s="48">
        <v>4</v>
      </c>
      <c r="J25" s="35"/>
      <c r="K25" s="47"/>
      <c r="L25" s="49"/>
      <c r="M25" s="47"/>
      <c r="N25" s="47"/>
      <c r="O25" s="47"/>
      <c r="P25" s="47"/>
      <c r="Q25" s="47"/>
      <c r="R25" s="47"/>
      <c r="S25" s="47"/>
      <c r="T25" s="47"/>
      <c r="U25" s="47"/>
      <c r="V25" s="50">
        <v>4</v>
      </c>
      <c r="W25" s="7">
        <f t="shared" si="0"/>
        <v>4</v>
      </c>
    </row>
    <row r="26" spans="1:23" s="8" customFormat="1" ht="25.5" customHeight="1" x14ac:dyDescent="0.2">
      <c r="A26" s="11" t="s">
        <v>52</v>
      </c>
      <c r="B26" s="11" t="s">
        <v>53</v>
      </c>
      <c r="C26" s="14"/>
      <c r="D26" s="14"/>
      <c r="E26" s="14"/>
      <c r="F26" s="14">
        <v>648</v>
      </c>
      <c r="G26" s="14">
        <v>216</v>
      </c>
      <c r="H26" s="14">
        <v>432</v>
      </c>
      <c r="I26" s="14">
        <v>50</v>
      </c>
      <c r="J26" s="51">
        <v>28</v>
      </c>
      <c r="K26" s="51"/>
      <c r="L26" s="51"/>
      <c r="M26" s="51"/>
      <c r="N26" s="51"/>
      <c r="O26" s="14">
        <v>10</v>
      </c>
      <c r="P26" s="14">
        <v>8</v>
      </c>
      <c r="Q26" s="14">
        <v>8</v>
      </c>
      <c r="R26" s="14">
        <v>8</v>
      </c>
      <c r="S26" s="14">
        <v>4</v>
      </c>
      <c r="T26" s="14">
        <v>4</v>
      </c>
      <c r="U26" s="14">
        <v>8</v>
      </c>
      <c r="V26" s="14">
        <v>0</v>
      </c>
      <c r="W26" s="52">
        <f t="shared" ref="W26:W33" si="1">SUM(O26:V26)</f>
        <v>50</v>
      </c>
    </row>
    <row r="27" spans="1:23" s="8" customFormat="1" ht="11.25" x14ac:dyDescent="0.2">
      <c r="A27" s="53" t="s">
        <v>54</v>
      </c>
      <c r="B27" s="53" t="s">
        <v>55</v>
      </c>
      <c r="C27" s="54" t="s">
        <v>175</v>
      </c>
      <c r="D27" s="55"/>
      <c r="E27" s="55" t="s">
        <v>160</v>
      </c>
      <c r="F27" s="35">
        <v>72</v>
      </c>
      <c r="G27" s="35">
        <v>24</v>
      </c>
      <c r="H27" s="35">
        <v>48</v>
      </c>
      <c r="I27" s="26">
        <v>8</v>
      </c>
      <c r="J27" s="56"/>
      <c r="K27" s="56"/>
      <c r="L27" s="56"/>
      <c r="M27" s="56"/>
      <c r="N27" s="56"/>
      <c r="O27" s="35"/>
      <c r="P27" s="35"/>
      <c r="Q27" s="35">
        <v>4</v>
      </c>
      <c r="R27" s="57">
        <v>4</v>
      </c>
      <c r="S27" s="35"/>
      <c r="T27" s="35"/>
      <c r="U27" s="35"/>
      <c r="V27" s="35"/>
      <c r="W27" s="7">
        <f t="shared" si="1"/>
        <v>8</v>
      </c>
    </row>
    <row r="28" spans="1:23" s="8" customFormat="1" ht="11.25" x14ac:dyDescent="0.2">
      <c r="A28" s="53" t="s">
        <v>56</v>
      </c>
      <c r="B28" s="53" t="s">
        <v>30</v>
      </c>
      <c r="C28" s="54" t="s">
        <v>175</v>
      </c>
      <c r="D28" s="55"/>
      <c r="E28" s="55" t="s">
        <v>160</v>
      </c>
      <c r="F28" s="35">
        <v>72</v>
      </c>
      <c r="G28" s="35">
        <v>24</v>
      </c>
      <c r="H28" s="35">
        <v>48</v>
      </c>
      <c r="I28" s="26">
        <v>8</v>
      </c>
      <c r="J28" s="56">
        <v>2</v>
      </c>
      <c r="K28" s="56"/>
      <c r="L28" s="56"/>
      <c r="M28" s="56"/>
      <c r="N28" s="56"/>
      <c r="O28" s="35">
        <v>4</v>
      </c>
      <c r="P28" s="57">
        <v>4</v>
      </c>
      <c r="Q28" s="35"/>
      <c r="R28" s="35"/>
      <c r="S28" s="35"/>
      <c r="T28" s="35"/>
      <c r="U28" s="35"/>
      <c r="V28" s="35"/>
      <c r="W28" s="7">
        <f t="shared" si="1"/>
        <v>8</v>
      </c>
    </row>
    <row r="29" spans="1:23" s="8" customFormat="1" ht="11.25" x14ac:dyDescent="0.2">
      <c r="A29" s="53" t="s">
        <v>57</v>
      </c>
      <c r="B29" s="53" t="s">
        <v>28</v>
      </c>
      <c r="C29" s="54" t="s">
        <v>175</v>
      </c>
      <c r="D29" s="55"/>
      <c r="E29" s="55" t="s">
        <v>164</v>
      </c>
      <c r="F29" s="35">
        <v>252</v>
      </c>
      <c r="G29" s="35">
        <v>84</v>
      </c>
      <c r="H29" s="35">
        <v>168</v>
      </c>
      <c r="I29" s="26">
        <v>32</v>
      </c>
      <c r="J29" s="56">
        <v>26</v>
      </c>
      <c r="K29" s="56"/>
      <c r="L29" s="56"/>
      <c r="M29" s="56"/>
      <c r="N29" s="56"/>
      <c r="O29" s="35">
        <v>4</v>
      </c>
      <c r="P29" s="35">
        <v>4</v>
      </c>
      <c r="Q29" s="35">
        <v>4</v>
      </c>
      <c r="R29" s="35">
        <v>4</v>
      </c>
      <c r="S29" s="35">
        <v>4</v>
      </c>
      <c r="T29" s="35">
        <v>4</v>
      </c>
      <c r="U29" s="57">
        <v>8</v>
      </c>
      <c r="V29" s="35"/>
      <c r="W29" s="7">
        <f t="shared" si="1"/>
        <v>32</v>
      </c>
    </row>
    <row r="30" spans="1:23" s="8" customFormat="1" ht="11.25" x14ac:dyDescent="0.2">
      <c r="A30" s="53" t="s">
        <v>58</v>
      </c>
      <c r="B30" s="53" t="s">
        <v>32</v>
      </c>
      <c r="C30" s="54" t="s">
        <v>175</v>
      </c>
      <c r="D30" s="55"/>
      <c r="E30" s="55"/>
      <c r="F30" s="35">
        <v>336</v>
      </c>
      <c r="G30" s="35">
        <v>168</v>
      </c>
      <c r="H30" s="35">
        <v>168</v>
      </c>
      <c r="I30" s="26">
        <v>2</v>
      </c>
      <c r="J30" s="56"/>
      <c r="K30" s="56"/>
      <c r="L30" s="56"/>
      <c r="M30" s="56"/>
      <c r="N30" s="56"/>
      <c r="O30" s="57">
        <v>2</v>
      </c>
      <c r="P30" s="35"/>
      <c r="Q30" s="35"/>
      <c r="R30" s="35"/>
      <c r="S30" s="35"/>
      <c r="T30" s="35"/>
      <c r="U30" s="35"/>
      <c r="V30" s="35"/>
      <c r="W30" s="7">
        <f t="shared" si="1"/>
        <v>2</v>
      </c>
    </row>
    <row r="31" spans="1:23" s="8" customFormat="1" ht="21" x14ac:dyDescent="0.2">
      <c r="A31" s="11" t="s">
        <v>59</v>
      </c>
      <c r="B31" s="11" t="s">
        <v>60</v>
      </c>
      <c r="C31" s="14"/>
      <c r="D31" s="14"/>
      <c r="E31" s="14"/>
      <c r="F31" s="14">
        <v>216</v>
      </c>
      <c r="G31" s="14">
        <v>72</v>
      </c>
      <c r="H31" s="14">
        <v>144</v>
      </c>
      <c r="I31" s="14">
        <v>42</v>
      </c>
      <c r="J31" s="58">
        <v>11</v>
      </c>
      <c r="K31" s="58"/>
      <c r="L31" s="58"/>
      <c r="M31" s="58"/>
      <c r="N31" s="58"/>
      <c r="O31" s="14">
        <v>20</v>
      </c>
      <c r="P31" s="14">
        <v>16</v>
      </c>
      <c r="Q31" s="14">
        <v>6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52">
        <f t="shared" si="1"/>
        <v>42</v>
      </c>
    </row>
    <row r="32" spans="1:23" s="8" customFormat="1" ht="11.25" x14ac:dyDescent="0.2">
      <c r="A32" s="53" t="s">
        <v>61</v>
      </c>
      <c r="B32" s="53" t="s">
        <v>62</v>
      </c>
      <c r="C32" s="54" t="s">
        <v>160</v>
      </c>
      <c r="D32" s="55"/>
      <c r="E32" s="55" t="s">
        <v>160</v>
      </c>
      <c r="F32" s="35">
        <v>93</v>
      </c>
      <c r="G32" s="35">
        <v>31</v>
      </c>
      <c r="H32" s="35">
        <v>62</v>
      </c>
      <c r="I32" s="26">
        <v>20</v>
      </c>
      <c r="J32" s="56"/>
      <c r="K32" s="56"/>
      <c r="L32" s="56"/>
      <c r="M32" s="56"/>
      <c r="N32" s="56"/>
      <c r="O32" s="35">
        <v>10</v>
      </c>
      <c r="P32" s="59">
        <v>10</v>
      </c>
      <c r="Q32" s="35"/>
      <c r="R32" s="35"/>
      <c r="S32" s="35"/>
      <c r="T32" s="35"/>
      <c r="U32" s="35"/>
      <c r="V32" s="35"/>
      <c r="W32" s="7">
        <f t="shared" si="1"/>
        <v>20</v>
      </c>
    </row>
    <row r="33" spans="1:23" s="8" customFormat="1" ht="11.25" x14ac:dyDescent="0.2">
      <c r="A33" s="53" t="s">
        <v>63</v>
      </c>
      <c r="B33" s="53" t="s">
        <v>49</v>
      </c>
      <c r="C33" s="54" t="s">
        <v>175</v>
      </c>
      <c r="D33" s="55"/>
      <c r="E33" s="55" t="s">
        <v>160</v>
      </c>
      <c r="F33" s="35">
        <v>60</v>
      </c>
      <c r="G33" s="35">
        <v>20</v>
      </c>
      <c r="H33" s="35">
        <v>40</v>
      </c>
      <c r="I33" s="26">
        <v>20</v>
      </c>
      <c r="J33" s="56">
        <v>11</v>
      </c>
      <c r="K33" s="56"/>
      <c r="L33" s="56"/>
      <c r="M33" s="56"/>
      <c r="N33" s="56"/>
      <c r="O33" s="35">
        <v>10</v>
      </c>
      <c r="P33" s="35">
        <v>6</v>
      </c>
      <c r="Q33" s="57">
        <v>4</v>
      </c>
      <c r="R33" s="35"/>
      <c r="S33" s="35"/>
      <c r="T33" s="35"/>
      <c r="U33" s="35"/>
      <c r="V33" s="35"/>
      <c r="W33" s="7">
        <f t="shared" si="1"/>
        <v>20</v>
      </c>
    </row>
    <row r="34" spans="1:23" s="8" customFormat="1" ht="22.5" x14ac:dyDescent="0.2">
      <c r="A34" s="74" t="s">
        <v>166</v>
      </c>
      <c r="B34" s="74" t="s">
        <v>167</v>
      </c>
      <c r="C34" s="54"/>
      <c r="D34" s="55"/>
      <c r="E34" s="55"/>
      <c r="F34" s="35">
        <v>63</v>
      </c>
      <c r="G34" s="35">
        <v>21</v>
      </c>
      <c r="H34" s="35">
        <v>42</v>
      </c>
      <c r="I34" s="75">
        <v>2</v>
      </c>
      <c r="J34" s="56"/>
      <c r="K34" s="56"/>
      <c r="L34" s="56"/>
      <c r="M34" s="56"/>
      <c r="N34" s="56"/>
      <c r="O34" s="35"/>
      <c r="P34" s="35"/>
      <c r="Q34" s="50">
        <v>2</v>
      </c>
      <c r="R34" s="35"/>
      <c r="S34" s="35"/>
      <c r="T34" s="35"/>
      <c r="U34" s="35"/>
      <c r="V34" s="35"/>
      <c r="W34" s="7"/>
    </row>
    <row r="35" spans="1:23" s="8" customFormat="1" ht="11.25" x14ac:dyDescent="0.2">
      <c r="A35" s="11" t="s">
        <v>64</v>
      </c>
      <c r="B35" s="11" t="s">
        <v>65</v>
      </c>
      <c r="C35" s="14"/>
      <c r="D35" s="14"/>
      <c r="E35" s="14"/>
      <c r="F35" s="14">
        <v>4592</v>
      </c>
      <c r="G35" s="14">
        <v>1199</v>
      </c>
      <c r="H35" s="14">
        <v>3348</v>
      </c>
      <c r="I35" s="14">
        <v>508</v>
      </c>
      <c r="J35" s="58"/>
      <c r="K35" s="58"/>
      <c r="L35" s="58"/>
      <c r="M35" s="58"/>
      <c r="N35" s="58"/>
      <c r="O35" s="14">
        <v>50</v>
      </c>
      <c r="P35" s="14">
        <v>56</v>
      </c>
      <c r="Q35" s="14">
        <v>66</v>
      </c>
      <c r="R35" s="14">
        <v>72</v>
      </c>
      <c r="S35" s="14">
        <v>76</v>
      </c>
      <c r="T35" s="14">
        <v>76</v>
      </c>
      <c r="U35" s="14">
        <v>72</v>
      </c>
      <c r="V35" s="14">
        <v>40</v>
      </c>
      <c r="W35" s="17">
        <f t="shared" ref="W35:W55" si="2">SUM(O35:V35)</f>
        <v>508</v>
      </c>
    </row>
    <row r="36" spans="1:23" s="8" customFormat="1" ht="21" x14ac:dyDescent="0.2">
      <c r="A36" s="19" t="s">
        <v>66</v>
      </c>
      <c r="B36" s="19" t="s">
        <v>67</v>
      </c>
      <c r="C36" s="22"/>
      <c r="D36" s="46"/>
      <c r="E36" s="46"/>
      <c r="F36" s="22">
        <v>1597</v>
      </c>
      <c r="G36" s="22">
        <v>552</v>
      </c>
      <c r="H36" s="22">
        <v>1045</v>
      </c>
      <c r="I36" s="22">
        <v>198</v>
      </c>
      <c r="J36" s="60"/>
      <c r="K36" s="61"/>
      <c r="L36" s="61"/>
      <c r="M36" s="61"/>
      <c r="N36" s="61"/>
      <c r="O36" s="22">
        <v>50</v>
      </c>
      <c r="P36" s="22">
        <v>56</v>
      </c>
      <c r="Q36" s="22">
        <v>20</v>
      </c>
      <c r="R36" s="22">
        <v>22</v>
      </c>
      <c r="S36" s="22">
        <v>22</v>
      </c>
      <c r="T36" s="22">
        <v>16</v>
      </c>
      <c r="U36" s="22">
        <v>8</v>
      </c>
      <c r="V36" s="22">
        <v>4</v>
      </c>
      <c r="W36" s="23">
        <f t="shared" si="2"/>
        <v>198</v>
      </c>
    </row>
    <row r="37" spans="1:23" s="8" customFormat="1" ht="11.25" x14ac:dyDescent="0.2">
      <c r="A37" s="53" t="s">
        <v>68</v>
      </c>
      <c r="B37" s="53" t="s">
        <v>69</v>
      </c>
      <c r="C37" s="77" t="s">
        <v>175</v>
      </c>
      <c r="D37" s="35"/>
      <c r="E37" s="35">
        <v>1</v>
      </c>
      <c r="F37" s="35">
        <v>96</v>
      </c>
      <c r="G37" s="35">
        <v>32</v>
      </c>
      <c r="H37" s="35">
        <v>64</v>
      </c>
      <c r="I37" s="26">
        <v>22</v>
      </c>
      <c r="J37" s="56"/>
      <c r="K37" s="56"/>
      <c r="L37" s="56"/>
      <c r="M37" s="56"/>
      <c r="N37" s="56"/>
      <c r="O37" s="35">
        <v>10</v>
      </c>
      <c r="P37" s="57">
        <v>12</v>
      </c>
      <c r="Q37" s="35"/>
      <c r="R37" s="35"/>
      <c r="S37" s="35"/>
      <c r="T37" s="35"/>
      <c r="U37" s="35"/>
      <c r="V37" s="35"/>
      <c r="W37" s="7">
        <f t="shared" si="2"/>
        <v>22</v>
      </c>
    </row>
    <row r="38" spans="1:23" s="8" customFormat="1" ht="11.25" x14ac:dyDescent="0.2">
      <c r="A38" s="53" t="s">
        <v>70</v>
      </c>
      <c r="B38" s="53" t="s">
        <v>71</v>
      </c>
      <c r="C38" s="54" t="s">
        <v>76</v>
      </c>
      <c r="D38" s="55"/>
      <c r="E38" s="55" t="s">
        <v>160</v>
      </c>
      <c r="F38" s="35">
        <v>153</v>
      </c>
      <c r="G38" s="35">
        <v>51</v>
      </c>
      <c r="H38" s="35">
        <v>102</v>
      </c>
      <c r="I38" s="26">
        <v>30</v>
      </c>
      <c r="J38" s="56"/>
      <c r="K38" s="56"/>
      <c r="L38" s="56"/>
      <c r="M38" s="56"/>
      <c r="N38" s="56"/>
      <c r="O38" s="35">
        <v>16</v>
      </c>
      <c r="P38" s="59">
        <v>14</v>
      </c>
      <c r="Q38" s="35"/>
      <c r="R38" s="35"/>
      <c r="S38" s="35"/>
      <c r="T38" s="35"/>
      <c r="U38" s="35"/>
      <c r="V38" s="35"/>
      <c r="W38" s="7">
        <f t="shared" si="2"/>
        <v>30</v>
      </c>
    </row>
    <row r="39" spans="1:23" s="8" customFormat="1" ht="13.5" customHeight="1" x14ac:dyDescent="0.2">
      <c r="A39" s="53" t="s">
        <v>72</v>
      </c>
      <c r="B39" s="53" t="s">
        <v>73</v>
      </c>
      <c r="C39" s="77" t="s">
        <v>175</v>
      </c>
      <c r="D39" s="35"/>
      <c r="E39" s="35">
        <v>1</v>
      </c>
      <c r="F39" s="35">
        <v>54</v>
      </c>
      <c r="G39" s="35">
        <v>18</v>
      </c>
      <c r="H39" s="35">
        <v>36</v>
      </c>
      <c r="I39" s="26">
        <v>6</v>
      </c>
      <c r="J39" s="56"/>
      <c r="K39" s="56"/>
      <c r="L39" s="56"/>
      <c r="M39" s="56"/>
      <c r="N39" s="56"/>
      <c r="O39" s="57">
        <v>6</v>
      </c>
      <c r="P39" s="35"/>
      <c r="Q39" s="35"/>
      <c r="R39" s="35"/>
      <c r="S39" s="35"/>
      <c r="T39" s="35"/>
      <c r="U39" s="35"/>
      <c r="V39" s="35"/>
      <c r="W39" s="7">
        <f t="shared" si="2"/>
        <v>6</v>
      </c>
    </row>
    <row r="40" spans="1:23" s="8" customFormat="1" ht="36.75" customHeight="1" x14ac:dyDescent="0.2">
      <c r="A40" s="53" t="s">
        <v>74</v>
      </c>
      <c r="B40" s="53" t="s">
        <v>75</v>
      </c>
      <c r="C40" s="26" t="s">
        <v>76</v>
      </c>
      <c r="D40" s="35"/>
      <c r="E40" s="35">
        <v>1</v>
      </c>
      <c r="F40" s="35">
        <v>120</v>
      </c>
      <c r="G40" s="35">
        <v>40</v>
      </c>
      <c r="H40" s="35">
        <v>80</v>
      </c>
      <c r="I40" s="26">
        <v>12</v>
      </c>
      <c r="J40" s="56"/>
      <c r="K40" s="56"/>
      <c r="L40" s="56"/>
      <c r="M40" s="56"/>
      <c r="N40" s="56"/>
      <c r="O40" s="35"/>
      <c r="P40" s="59">
        <v>12</v>
      </c>
      <c r="Q40" s="35"/>
      <c r="R40" s="35"/>
      <c r="S40" s="35"/>
      <c r="T40" s="35"/>
      <c r="U40" s="35"/>
      <c r="V40" s="35"/>
      <c r="W40" s="7">
        <f t="shared" si="2"/>
        <v>12</v>
      </c>
    </row>
    <row r="41" spans="1:23" s="8" customFormat="1" ht="12.75" customHeight="1" x14ac:dyDescent="0.2">
      <c r="A41" s="53" t="s">
        <v>77</v>
      </c>
      <c r="B41" s="53" t="s">
        <v>78</v>
      </c>
      <c r="C41" s="26" t="s">
        <v>76</v>
      </c>
      <c r="D41" s="35"/>
      <c r="E41" s="35">
        <v>1</v>
      </c>
      <c r="F41" s="35">
        <v>135</v>
      </c>
      <c r="G41" s="35">
        <v>45</v>
      </c>
      <c r="H41" s="35">
        <v>90</v>
      </c>
      <c r="I41" s="26">
        <v>24</v>
      </c>
      <c r="J41" s="56"/>
      <c r="K41" s="56"/>
      <c r="L41" s="56"/>
      <c r="M41" s="56"/>
      <c r="N41" s="56"/>
      <c r="O41" s="35"/>
      <c r="P41" s="35"/>
      <c r="Q41" s="35"/>
      <c r="R41" s="35"/>
      <c r="S41" s="35">
        <v>12</v>
      </c>
      <c r="T41" s="59">
        <v>12</v>
      </c>
      <c r="U41" s="35"/>
      <c r="V41" s="35"/>
      <c r="W41" s="7">
        <f t="shared" si="2"/>
        <v>24</v>
      </c>
    </row>
    <row r="42" spans="1:23" s="8" customFormat="1" ht="23.25" customHeight="1" x14ac:dyDescent="0.2">
      <c r="A42" s="53" t="s">
        <v>79</v>
      </c>
      <c r="B42" s="53" t="s">
        <v>80</v>
      </c>
      <c r="C42" s="26" t="s">
        <v>76</v>
      </c>
      <c r="D42" s="35"/>
      <c r="E42" s="35">
        <v>1</v>
      </c>
      <c r="F42" s="35">
        <v>180</v>
      </c>
      <c r="G42" s="35">
        <v>60</v>
      </c>
      <c r="H42" s="35">
        <v>120</v>
      </c>
      <c r="I42" s="26">
        <v>40</v>
      </c>
      <c r="J42" s="56"/>
      <c r="K42" s="56"/>
      <c r="L42" s="56"/>
      <c r="M42" s="56"/>
      <c r="N42" s="56"/>
      <c r="O42" s="35">
        <v>2</v>
      </c>
      <c r="P42" s="35">
        <v>18</v>
      </c>
      <c r="Q42" s="59">
        <v>20</v>
      </c>
      <c r="R42" s="35"/>
      <c r="S42" s="35"/>
      <c r="T42" s="35"/>
      <c r="U42" s="35"/>
      <c r="V42" s="35"/>
      <c r="W42" s="7">
        <f t="shared" si="2"/>
        <v>40</v>
      </c>
    </row>
    <row r="43" spans="1:23" s="8" customFormat="1" ht="11.25" x14ac:dyDescent="0.2">
      <c r="A43" s="53" t="s">
        <v>81</v>
      </c>
      <c r="B43" s="53" t="s">
        <v>82</v>
      </c>
      <c r="C43" s="77" t="s">
        <v>175</v>
      </c>
      <c r="D43" s="35"/>
      <c r="E43" s="35">
        <v>1</v>
      </c>
      <c r="F43" s="35">
        <v>84</v>
      </c>
      <c r="G43" s="35">
        <v>28</v>
      </c>
      <c r="H43" s="35">
        <v>56</v>
      </c>
      <c r="I43" s="26">
        <v>8</v>
      </c>
      <c r="J43" s="56"/>
      <c r="K43" s="56"/>
      <c r="L43" s="56"/>
      <c r="M43" s="56"/>
      <c r="N43" s="56"/>
      <c r="O43" s="57">
        <v>8</v>
      </c>
      <c r="P43" s="35"/>
      <c r="Q43" s="35"/>
      <c r="R43" s="35"/>
      <c r="S43" s="35"/>
      <c r="T43" s="35"/>
      <c r="U43" s="35"/>
      <c r="V43" s="35"/>
      <c r="W43" s="7">
        <f t="shared" si="2"/>
        <v>8</v>
      </c>
    </row>
    <row r="44" spans="1:23" s="8" customFormat="1" ht="11.25" x14ac:dyDescent="0.2">
      <c r="A44" s="53" t="s">
        <v>83</v>
      </c>
      <c r="B44" s="53" t="s">
        <v>84</v>
      </c>
      <c r="C44" s="77" t="s">
        <v>175</v>
      </c>
      <c r="D44" s="35"/>
      <c r="E44" s="35">
        <v>1</v>
      </c>
      <c r="F44" s="35">
        <v>72</v>
      </c>
      <c r="G44" s="35">
        <v>24</v>
      </c>
      <c r="H44" s="35">
        <v>48</v>
      </c>
      <c r="I44" s="26">
        <v>12</v>
      </c>
      <c r="J44" s="56"/>
      <c r="K44" s="56"/>
      <c r="L44" s="56"/>
      <c r="M44" s="56"/>
      <c r="N44" s="56"/>
      <c r="O44" s="35"/>
      <c r="P44" s="35"/>
      <c r="Q44" s="35"/>
      <c r="R44" s="57">
        <v>12</v>
      </c>
      <c r="S44" s="35"/>
      <c r="T44" s="35"/>
      <c r="U44" s="35"/>
      <c r="V44" s="35"/>
      <c r="W44" s="7">
        <f t="shared" si="2"/>
        <v>12</v>
      </c>
    </row>
    <row r="45" spans="1:23" s="8" customFormat="1" ht="14.25" customHeight="1" x14ac:dyDescent="0.2">
      <c r="A45" s="53" t="s">
        <v>85</v>
      </c>
      <c r="B45" s="53" t="s">
        <v>86</v>
      </c>
      <c r="C45" s="77" t="s">
        <v>175</v>
      </c>
      <c r="D45" s="35"/>
      <c r="E45" s="35">
        <v>1</v>
      </c>
      <c r="F45" s="35">
        <v>54</v>
      </c>
      <c r="G45" s="35">
        <v>18</v>
      </c>
      <c r="H45" s="35">
        <v>36</v>
      </c>
      <c r="I45" s="26">
        <v>6</v>
      </c>
      <c r="J45" s="56"/>
      <c r="K45" s="56"/>
      <c r="L45" s="56"/>
      <c r="M45" s="56"/>
      <c r="N45" s="56"/>
      <c r="O45" s="35"/>
      <c r="P45" s="35"/>
      <c r="Q45" s="35"/>
      <c r="R45" s="35"/>
      <c r="S45" s="35"/>
      <c r="T45" s="35"/>
      <c r="U45" s="35">
        <v>4</v>
      </c>
      <c r="V45" s="57">
        <v>2</v>
      </c>
      <c r="W45" s="7">
        <f t="shared" si="2"/>
        <v>6</v>
      </c>
    </row>
    <row r="46" spans="1:23" s="8" customFormat="1" ht="26.25" customHeight="1" x14ac:dyDescent="0.2">
      <c r="A46" s="53" t="s">
        <v>87</v>
      </c>
      <c r="B46" s="53" t="s">
        <v>88</v>
      </c>
      <c r="C46" s="77" t="s">
        <v>175</v>
      </c>
      <c r="D46" s="35"/>
      <c r="E46" s="35">
        <v>1</v>
      </c>
      <c r="F46" s="35">
        <v>112</v>
      </c>
      <c r="G46" s="35">
        <v>37</v>
      </c>
      <c r="H46" s="35">
        <v>75</v>
      </c>
      <c r="I46" s="26">
        <v>10</v>
      </c>
      <c r="J46" s="56">
        <v>4</v>
      </c>
      <c r="K46" s="56"/>
      <c r="L46" s="56"/>
      <c r="M46" s="56"/>
      <c r="N46" s="56"/>
      <c r="O46" s="35"/>
      <c r="P46" s="35"/>
      <c r="Q46" s="35"/>
      <c r="R46" s="57">
        <v>10</v>
      </c>
      <c r="S46" s="35"/>
      <c r="T46" s="35"/>
      <c r="U46" s="35"/>
      <c r="V46" s="35"/>
      <c r="W46" s="7">
        <f t="shared" si="2"/>
        <v>10</v>
      </c>
    </row>
    <row r="47" spans="1:23" s="8" customFormat="1" ht="22.5" x14ac:dyDescent="0.2">
      <c r="A47" s="53" t="s">
        <v>89</v>
      </c>
      <c r="B47" s="53" t="s">
        <v>90</v>
      </c>
      <c r="C47" s="77" t="s">
        <v>175</v>
      </c>
      <c r="D47" s="35"/>
      <c r="E47" s="35">
        <v>1</v>
      </c>
      <c r="F47" s="35">
        <v>54</v>
      </c>
      <c r="G47" s="35">
        <v>18</v>
      </c>
      <c r="H47" s="35">
        <v>36</v>
      </c>
      <c r="I47" s="26">
        <v>6</v>
      </c>
      <c r="J47" s="56"/>
      <c r="K47" s="56"/>
      <c r="L47" s="56"/>
      <c r="M47" s="56"/>
      <c r="N47" s="56"/>
      <c r="O47" s="35"/>
      <c r="P47" s="35"/>
      <c r="Q47" s="35"/>
      <c r="R47" s="35"/>
      <c r="S47" s="35"/>
      <c r="T47" s="35"/>
      <c r="U47" s="35">
        <v>4</v>
      </c>
      <c r="V47" s="57">
        <v>2</v>
      </c>
      <c r="W47" s="7">
        <f t="shared" si="2"/>
        <v>6</v>
      </c>
    </row>
    <row r="48" spans="1:23" s="8" customFormat="1" ht="11.25" x14ac:dyDescent="0.2">
      <c r="A48" s="53" t="s">
        <v>91</v>
      </c>
      <c r="B48" s="53" t="s">
        <v>92</v>
      </c>
      <c r="C48" s="77" t="s">
        <v>175</v>
      </c>
      <c r="D48" s="35"/>
      <c r="E48" s="35">
        <v>1</v>
      </c>
      <c r="F48" s="35">
        <v>105</v>
      </c>
      <c r="G48" s="35">
        <v>35</v>
      </c>
      <c r="H48" s="35">
        <v>70</v>
      </c>
      <c r="I48" s="26">
        <v>6</v>
      </c>
      <c r="J48" s="56"/>
      <c r="K48" s="56"/>
      <c r="L48" s="56"/>
      <c r="M48" s="56"/>
      <c r="N48" s="56"/>
      <c r="O48" s="35"/>
      <c r="P48" s="35"/>
      <c r="Q48" s="35"/>
      <c r="R48" s="35"/>
      <c r="S48" s="57">
        <v>6</v>
      </c>
      <c r="T48" s="35"/>
      <c r="U48" s="35"/>
      <c r="V48" s="35"/>
      <c r="W48" s="7">
        <f t="shared" si="2"/>
        <v>6</v>
      </c>
    </row>
    <row r="49" spans="1:23" s="8" customFormat="1" ht="11.25" x14ac:dyDescent="0.2">
      <c r="A49" s="53" t="s">
        <v>93</v>
      </c>
      <c r="B49" s="53" t="s">
        <v>94</v>
      </c>
      <c r="C49" s="77" t="s">
        <v>175</v>
      </c>
      <c r="D49" s="35"/>
      <c r="E49" s="35">
        <v>1</v>
      </c>
      <c r="F49" s="35">
        <v>60</v>
      </c>
      <c r="G49" s="35">
        <v>20</v>
      </c>
      <c r="H49" s="35">
        <v>40</v>
      </c>
      <c r="I49" s="26">
        <v>4</v>
      </c>
      <c r="J49" s="56"/>
      <c r="K49" s="56"/>
      <c r="L49" s="56"/>
      <c r="M49" s="56"/>
      <c r="N49" s="56"/>
      <c r="O49" s="35"/>
      <c r="P49" s="35"/>
      <c r="Q49" s="35"/>
      <c r="R49" s="35"/>
      <c r="S49" s="57">
        <v>4</v>
      </c>
      <c r="T49" s="35"/>
      <c r="U49" s="35"/>
      <c r="V49" s="35"/>
      <c r="W49" s="7">
        <f t="shared" si="2"/>
        <v>4</v>
      </c>
    </row>
    <row r="50" spans="1:23" s="8" customFormat="1" ht="11.25" x14ac:dyDescent="0.2">
      <c r="A50" s="53" t="s">
        <v>95</v>
      </c>
      <c r="B50" s="53" t="s">
        <v>96</v>
      </c>
      <c r="C50" s="77" t="s">
        <v>175</v>
      </c>
      <c r="D50" s="35"/>
      <c r="E50" s="35">
        <v>1</v>
      </c>
      <c r="F50" s="35">
        <v>54</v>
      </c>
      <c r="G50" s="35">
        <v>18</v>
      </c>
      <c r="H50" s="35">
        <v>36</v>
      </c>
      <c r="I50" s="26">
        <v>4</v>
      </c>
      <c r="J50" s="56"/>
      <c r="K50" s="56"/>
      <c r="L50" s="56"/>
      <c r="M50" s="56"/>
      <c r="N50" s="56"/>
      <c r="O50" s="35"/>
      <c r="P50" s="35"/>
      <c r="Q50" s="35"/>
      <c r="R50" s="35"/>
      <c r="S50" s="35"/>
      <c r="T50" s="57">
        <v>4</v>
      </c>
      <c r="U50" s="35"/>
      <c r="V50" s="35"/>
      <c r="W50" s="7">
        <f t="shared" si="2"/>
        <v>4</v>
      </c>
    </row>
    <row r="51" spans="1:23" s="8" customFormat="1" ht="13.5" customHeight="1" x14ac:dyDescent="0.2">
      <c r="A51" s="53" t="s">
        <v>97</v>
      </c>
      <c r="B51" s="53" t="s">
        <v>98</v>
      </c>
      <c r="C51" s="77" t="s">
        <v>175</v>
      </c>
      <c r="D51" s="35"/>
      <c r="E51" s="35">
        <v>1</v>
      </c>
      <c r="F51" s="35">
        <v>102</v>
      </c>
      <c r="G51" s="35">
        <v>34</v>
      </c>
      <c r="H51" s="35">
        <v>68</v>
      </c>
      <c r="I51" s="26">
        <v>8</v>
      </c>
      <c r="J51" s="56"/>
      <c r="K51" s="56"/>
      <c r="L51" s="56"/>
      <c r="M51" s="56"/>
      <c r="N51" s="56"/>
      <c r="O51" s="57">
        <v>8</v>
      </c>
      <c r="P51" s="35"/>
      <c r="Q51" s="35"/>
      <c r="R51" s="35"/>
      <c r="S51" s="35"/>
      <c r="T51" s="35"/>
      <c r="U51" s="35"/>
      <c r="V51" s="35"/>
      <c r="W51" s="7">
        <f t="shared" si="2"/>
        <v>8</v>
      </c>
    </row>
    <row r="52" spans="1:23" s="8" customFormat="1" ht="11.25" x14ac:dyDescent="0.2">
      <c r="A52" s="19" t="s">
        <v>99</v>
      </c>
      <c r="B52" s="19" t="s">
        <v>100</v>
      </c>
      <c r="C52" s="22"/>
      <c r="D52" s="46"/>
      <c r="E52" s="46"/>
      <c r="F52" s="22">
        <v>2950</v>
      </c>
      <c r="G52" s="22">
        <v>647</v>
      </c>
      <c r="H52" s="22">
        <v>2303</v>
      </c>
      <c r="I52" s="22">
        <v>310</v>
      </c>
      <c r="J52" s="46"/>
      <c r="K52" s="22">
        <v>40</v>
      </c>
      <c r="L52" s="22"/>
      <c r="M52" s="22"/>
      <c r="N52" s="22"/>
      <c r="O52" s="22"/>
      <c r="P52" s="22"/>
      <c r="Q52" s="22">
        <v>46</v>
      </c>
      <c r="R52" s="22">
        <v>50</v>
      </c>
      <c r="S52" s="22">
        <v>54</v>
      </c>
      <c r="T52" s="22">
        <v>60</v>
      </c>
      <c r="U52" s="22">
        <v>64</v>
      </c>
      <c r="V52" s="22">
        <v>36</v>
      </c>
      <c r="W52" s="23">
        <f t="shared" si="2"/>
        <v>310</v>
      </c>
    </row>
    <row r="53" spans="1:23" s="8" customFormat="1" ht="57" customHeight="1" x14ac:dyDescent="0.2">
      <c r="A53" s="62" t="s">
        <v>101</v>
      </c>
      <c r="B53" s="62" t="s">
        <v>102</v>
      </c>
      <c r="C53" s="63" t="s">
        <v>103</v>
      </c>
      <c r="D53" s="63"/>
      <c r="E53" s="63"/>
      <c r="F53" s="63">
        <v>924</v>
      </c>
      <c r="G53" s="63">
        <v>152</v>
      </c>
      <c r="H53" s="63">
        <v>772</v>
      </c>
      <c r="I53" s="63">
        <v>92</v>
      </c>
      <c r="J53" s="64"/>
      <c r="K53" s="65"/>
      <c r="L53" s="65"/>
      <c r="M53" s="65"/>
      <c r="N53" s="65"/>
      <c r="O53" s="63"/>
      <c r="P53" s="63"/>
      <c r="Q53" s="63"/>
      <c r="R53" s="63"/>
      <c r="S53" s="63"/>
      <c r="T53" s="63">
        <v>16</v>
      </c>
      <c r="U53" s="63">
        <v>48</v>
      </c>
      <c r="V53" s="63">
        <v>28</v>
      </c>
      <c r="W53" s="7">
        <f t="shared" si="2"/>
        <v>92</v>
      </c>
    </row>
    <row r="54" spans="1:23" s="8" customFormat="1" ht="48" customHeight="1" x14ac:dyDescent="0.2">
      <c r="A54" s="53" t="s">
        <v>104</v>
      </c>
      <c r="B54" s="53" t="s">
        <v>105</v>
      </c>
      <c r="C54" s="26" t="s">
        <v>76</v>
      </c>
      <c r="D54" s="35"/>
      <c r="E54" s="35">
        <v>1</v>
      </c>
      <c r="F54" s="35">
        <v>372</v>
      </c>
      <c r="G54" s="35">
        <v>124</v>
      </c>
      <c r="H54" s="35">
        <v>258</v>
      </c>
      <c r="I54" s="26">
        <v>80</v>
      </c>
      <c r="J54" s="56"/>
      <c r="K54" s="56"/>
      <c r="L54" s="56"/>
      <c r="M54" s="56"/>
      <c r="N54" s="56"/>
      <c r="O54" s="35"/>
      <c r="P54" s="35"/>
      <c r="Q54" s="35"/>
      <c r="R54" s="35"/>
      <c r="S54" s="35"/>
      <c r="T54" s="35">
        <v>16</v>
      </c>
      <c r="U54" s="35">
        <v>40</v>
      </c>
      <c r="V54" s="59">
        <v>24</v>
      </c>
      <c r="W54" s="7">
        <f t="shared" si="2"/>
        <v>80</v>
      </c>
    </row>
    <row r="55" spans="1:23" s="8" customFormat="1" ht="71.25" customHeight="1" x14ac:dyDescent="0.2">
      <c r="A55" s="53" t="s">
        <v>106</v>
      </c>
      <c r="B55" s="53" t="s">
        <v>107</v>
      </c>
      <c r="C55" s="26" t="s">
        <v>175</v>
      </c>
      <c r="D55" s="35"/>
      <c r="E55" s="35">
        <v>1</v>
      </c>
      <c r="F55" s="35">
        <v>69</v>
      </c>
      <c r="G55" s="35">
        <v>23</v>
      </c>
      <c r="H55" s="35">
        <v>46</v>
      </c>
      <c r="I55" s="26">
        <v>12</v>
      </c>
      <c r="J55" s="56"/>
      <c r="K55" s="56"/>
      <c r="L55" s="56"/>
      <c r="M55" s="56"/>
      <c r="N55" s="56"/>
      <c r="O55" s="35"/>
      <c r="P55" s="35"/>
      <c r="Q55" s="35"/>
      <c r="R55" s="35"/>
      <c r="S55" s="35"/>
      <c r="T55" s="35"/>
      <c r="U55" s="35">
        <v>8</v>
      </c>
      <c r="V55" s="57">
        <v>4</v>
      </c>
      <c r="W55" s="7">
        <f t="shared" si="2"/>
        <v>12</v>
      </c>
    </row>
    <row r="56" spans="1:23" s="8" customFormat="1" ht="22.5" x14ac:dyDescent="0.2">
      <c r="A56" s="53" t="s">
        <v>108</v>
      </c>
      <c r="B56" s="53" t="s">
        <v>109</v>
      </c>
      <c r="C56" s="26" t="s">
        <v>175</v>
      </c>
      <c r="D56" s="35"/>
      <c r="E56" s="35"/>
      <c r="F56" s="35">
        <v>0</v>
      </c>
      <c r="G56" s="35">
        <v>0</v>
      </c>
      <c r="H56" s="57">
        <v>324</v>
      </c>
      <c r="I56" s="26">
        <v>0</v>
      </c>
      <c r="J56" s="56"/>
      <c r="K56" s="56"/>
      <c r="L56" s="56"/>
      <c r="M56" s="56"/>
      <c r="N56" s="56"/>
      <c r="O56" s="35"/>
      <c r="P56" s="35"/>
      <c r="Q56" s="35"/>
      <c r="R56" s="35"/>
      <c r="S56" s="35"/>
      <c r="T56" s="35"/>
      <c r="U56" s="57"/>
      <c r="V56" s="57"/>
      <c r="W56" s="7"/>
    </row>
    <row r="57" spans="1:23" s="8" customFormat="1" ht="55.5" customHeight="1" x14ac:dyDescent="0.2">
      <c r="A57" s="62" t="s">
        <v>110</v>
      </c>
      <c r="B57" s="62" t="s">
        <v>111</v>
      </c>
      <c r="C57" s="63" t="s">
        <v>103</v>
      </c>
      <c r="D57" s="63"/>
      <c r="E57" s="63"/>
      <c r="F57" s="63">
        <v>285</v>
      </c>
      <c r="G57" s="63">
        <v>71</v>
      </c>
      <c r="H57" s="63">
        <v>214</v>
      </c>
      <c r="I57" s="63">
        <v>41</v>
      </c>
      <c r="J57" s="64"/>
      <c r="K57" s="65"/>
      <c r="L57" s="65"/>
      <c r="M57" s="65"/>
      <c r="N57" s="65"/>
      <c r="O57" s="63"/>
      <c r="P57" s="63"/>
      <c r="Q57" s="63"/>
      <c r="R57" s="63"/>
      <c r="S57" s="63"/>
      <c r="T57" s="63">
        <v>17</v>
      </c>
      <c r="U57" s="63">
        <v>16</v>
      </c>
      <c r="V57" s="63">
        <v>8</v>
      </c>
      <c r="W57" s="7">
        <f>SUM(O57:V57)</f>
        <v>41</v>
      </c>
    </row>
    <row r="58" spans="1:23" s="8" customFormat="1" ht="47.25" customHeight="1" x14ac:dyDescent="0.2">
      <c r="A58" s="53" t="s">
        <v>112</v>
      </c>
      <c r="B58" s="53" t="s">
        <v>111</v>
      </c>
      <c r="C58" s="26" t="s">
        <v>175</v>
      </c>
      <c r="D58" s="35"/>
      <c r="E58" s="35">
        <v>1</v>
      </c>
      <c r="F58" s="35">
        <v>96</v>
      </c>
      <c r="G58" s="35">
        <v>32</v>
      </c>
      <c r="H58" s="35">
        <v>64</v>
      </c>
      <c r="I58" s="26">
        <v>17</v>
      </c>
      <c r="J58" s="56"/>
      <c r="K58" s="56"/>
      <c r="L58" s="56"/>
      <c r="M58" s="56"/>
      <c r="N58" s="56"/>
      <c r="O58" s="35"/>
      <c r="P58" s="35"/>
      <c r="Q58" s="35"/>
      <c r="R58" s="35"/>
      <c r="S58" s="35"/>
      <c r="T58" s="57">
        <v>17</v>
      </c>
      <c r="U58" s="35"/>
      <c r="V58" s="35"/>
      <c r="W58" s="7">
        <f>SUM(O58:V58)</f>
        <v>17</v>
      </c>
    </row>
    <row r="59" spans="1:23" s="8" customFormat="1" ht="48.75" customHeight="1" x14ac:dyDescent="0.2">
      <c r="A59" s="53" t="s">
        <v>113</v>
      </c>
      <c r="B59" s="53" t="s">
        <v>114</v>
      </c>
      <c r="C59" s="26" t="s">
        <v>175</v>
      </c>
      <c r="D59" s="35"/>
      <c r="E59" s="35">
        <v>1</v>
      </c>
      <c r="F59" s="35">
        <v>117</v>
      </c>
      <c r="G59" s="35">
        <v>39</v>
      </c>
      <c r="H59" s="35">
        <v>78</v>
      </c>
      <c r="I59" s="26">
        <v>24</v>
      </c>
      <c r="J59" s="56"/>
      <c r="K59" s="56"/>
      <c r="L59" s="56"/>
      <c r="M59" s="56"/>
      <c r="N59" s="56"/>
      <c r="O59" s="35"/>
      <c r="P59" s="35"/>
      <c r="Q59" s="35"/>
      <c r="R59" s="35"/>
      <c r="S59" s="35"/>
      <c r="T59" s="35"/>
      <c r="U59" s="35">
        <v>16</v>
      </c>
      <c r="V59" s="57">
        <v>8</v>
      </c>
      <c r="W59" s="7">
        <f>SUM(O59:V59)</f>
        <v>24</v>
      </c>
    </row>
    <row r="60" spans="1:23" s="8" customFormat="1" ht="22.5" x14ac:dyDescent="0.2">
      <c r="A60" s="53" t="s">
        <v>115</v>
      </c>
      <c r="B60" s="53" t="s">
        <v>109</v>
      </c>
      <c r="C60" s="26" t="s">
        <v>175</v>
      </c>
      <c r="D60" s="35"/>
      <c r="E60" s="35">
        <v>1</v>
      </c>
      <c r="F60" s="35">
        <v>0</v>
      </c>
      <c r="G60" s="35">
        <v>0</v>
      </c>
      <c r="H60" s="57">
        <v>72</v>
      </c>
      <c r="I60" s="26"/>
      <c r="J60" s="56"/>
      <c r="K60" s="56"/>
      <c r="L60" s="56"/>
      <c r="M60" s="56"/>
      <c r="N60" s="56"/>
      <c r="O60" s="35"/>
      <c r="P60" s="35"/>
      <c r="Q60" s="35"/>
      <c r="R60" s="35"/>
      <c r="S60" s="35"/>
      <c r="T60" s="35"/>
      <c r="U60" s="57"/>
      <c r="V60" s="57"/>
      <c r="W60" s="7"/>
    </row>
    <row r="61" spans="1:23" s="8" customFormat="1" ht="45.75" customHeight="1" x14ac:dyDescent="0.2">
      <c r="A61" s="62" t="s">
        <v>116</v>
      </c>
      <c r="B61" s="62" t="s">
        <v>117</v>
      </c>
      <c r="C61" s="63" t="s">
        <v>103</v>
      </c>
      <c r="D61" s="63"/>
      <c r="E61" s="63"/>
      <c r="F61" s="63">
        <v>1489</v>
      </c>
      <c r="G61" s="63">
        <v>424</v>
      </c>
      <c r="H61" s="63">
        <v>1065</v>
      </c>
      <c r="I61" s="63">
        <v>177</v>
      </c>
      <c r="J61" s="64"/>
      <c r="K61" s="65">
        <v>40</v>
      </c>
      <c r="L61" s="65"/>
      <c r="M61" s="65"/>
      <c r="N61" s="65"/>
      <c r="O61" s="63">
        <v>0</v>
      </c>
      <c r="P61" s="63">
        <v>0</v>
      </c>
      <c r="Q61" s="63">
        <v>46</v>
      </c>
      <c r="R61" s="63">
        <v>50</v>
      </c>
      <c r="S61" s="63">
        <v>54</v>
      </c>
      <c r="T61" s="63">
        <v>27</v>
      </c>
      <c r="U61" s="63">
        <v>0</v>
      </c>
      <c r="V61" s="63">
        <v>0</v>
      </c>
      <c r="W61" s="7">
        <f>SUM(O61:V61)</f>
        <v>177</v>
      </c>
    </row>
    <row r="62" spans="1:23" s="8" customFormat="1" ht="48" customHeight="1" x14ac:dyDescent="0.2">
      <c r="A62" s="53" t="s">
        <v>118</v>
      </c>
      <c r="B62" s="53" t="s">
        <v>119</v>
      </c>
      <c r="C62" s="85" t="s">
        <v>176</v>
      </c>
      <c r="D62" s="35">
        <v>2</v>
      </c>
      <c r="E62" s="35"/>
      <c r="F62" s="35">
        <v>1026</v>
      </c>
      <c r="G62" s="35">
        <v>342</v>
      </c>
      <c r="H62" s="35">
        <v>684</v>
      </c>
      <c r="I62" s="26">
        <v>140</v>
      </c>
      <c r="J62" s="56"/>
      <c r="K62" s="56">
        <v>40</v>
      </c>
      <c r="L62" s="56"/>
      <c r="M62" s="56"/>
      <c r="N62" s="56"/>
      <c r="O62" s="35"/>
      <c r="P62" s="35"/>
      <c r="Q62" s="35">
        <v>46</v>
      </c>
      <c r="R62" s="59">
        <v>50</v>
      </c>
      <c r="S62" s="35">
        <v>28</v>
      </c>
      <c r="T62" s="59">
        <v>16</v>
      </c>
      <c r="U62" s="35"/>
      <c r="V62" s="35"/>
      <c r="W62" s="7">
        <f>SUM(O62:V62)</f>
        <v>140</v>
      </c>
    </row>
    <row r="63" spans="1:23" s="8" customFormat="1" ht="70.5" customHeight="1" x14ac:dyDescent="0.2">
      <c r="A63" s="53" t="s">
        <v>120</v>
      </c>
      <c r="B63" s="53" t="s">
        <v>153</v>
      </c>
      <c r="C63" s="86"/>
      <c r="D63" s="35"/>
      <c r="E63" s="35">
        <v>1</v>
      </c>
      <c r="F63" s="35">
        <v>112</v>
      </c>
      <c r="G63" s="35">
        <v>37</v>
      </c>
      <c r="H63" s="35">
        <v>75</v>
      </c>
      <c r="I63" s="26">
        <v>18</v>
      </c>
      <c r="J63" s="56"/>
      <c r="K63" s="56"/>
      <c r="L63" s="56"/>
      <c r="M63" s="56"/>
      <c r="N63" s="56"/>
      <c r="O63" s="35"/>
      <c r="P63" s="35"/>
      <c r="Q63" s="35"/>
      <c r="R63" s="35"/>
      <c r="S63" s="59">
        <v>18</v>
      </c>
      <c r="T63" s="35"/>
      <c r="U63" s="35"/>
      <c r="V63" s="35"/>
      <c r="W63" s="7">
        <f>SUM(O63:V63)</f>
        <v>18</v>
      </c>
    </row>
    <row r="64" spans="1:23" s="8" customFormat="1" ht="34.5" customHeight="1" x14ac:dyDescent="0.2">
      <c r="A64" s="53" t="s">
        <v>121</v>
      </c>
      <c r="B64" s="53" t="s">
        <v>122</v>
      </c>
      <c r="C64" s="87"/>
      <c r="D64" s="35"/>
      <c r="E64" s="35">
        <v>1</v>
      </c>
      <c r="F64" s="35">
        <v>135</v>
      </c>
      <c r="G64" s="35">
        <v>45</v>
      </c>
      <c r="H64" s="35">
        <v>90</v>
      </c>
      <c r="I64" s="26">
        <v>19</v>
      </c>
      <c r="J64" s="56"/>
      <c r="K64" s="56"/>
      <c r="L64" s="56"/>
      <c r="M64" s="56"/>
      <c r="N64" s="56"/>
      <c r="O64" s="35"/>
      <c r="P64" s="35"/>
      <c r="Q64" s="35"/>
      <c r="R64" s="35"/>
      <c r="S64" s="35">
        <v>8</v>
      </c>
      <c r="T64" s="59">
        <v>11</v>
      </c>
      <c r="U64" s="35"/>
      <c r="V64" s="35"/>
      <c r="W64" s="7">
        <f>SUM(O64:V64)</f>
        <v>19</v>
      </c>
    </row>
    <row r="65" spans="1:23" s="8" customFormat="1" ht="22.5" x14ac:dyDescent="0.2">
      <c r="A65" s="53" t="s">
        <v>123</v>
      </c>
      <c r="B65" s="53" t="s">
        <v>109</v>
      </c>
      <c r="C65" s="26" t="s">
        <v>175</v>
      </c>
      <c r="D65" s="35"/>
      <c r="E65" s="35"/>
      <c r="F65" s="35">
        <v>0</v>
      </c>
      <c r="G65" s="35">
        <v>0</v>
      </c>
      <c r="H65" s="57">
        <v>288</v>
      </c>
      <c r="I65" s="26">
        <v>0</v>
      </c>
      <c r="J65" s="56"/>
      <c r="K65" s="56"/>
      <c r="L65" s="56"/>
      <c r="M65" s="56"/>
      <c r="N65" s="56"/>
      <c r="O65" s="35"/>
      <c r="P65" s="35"/>
      <c r="Q65" s="35"/>
      <c r="R65" s="35"/>
      <c r="S65" s="35"/>
      <c r="T65" s="35"/>
      <c r="U65" s="57"/>
      <c r="V65" s="57"/>
      <c r="W65" s="7"/>
    </row>
    <row r="66" spans="1:23" s="8" customFormat="1" ht="63.75" customHeight="1" x14ac:dyDescent="0.2">
      <c r="A66" s="62" t="s">
        <v>124</v>
      </c>
      <c r="B66" s="62" t="s">
        <v>125</v>
      </c>
      <c r="C66" s="63" t="s">
        <v>103</v>
      </c>
      <c r="D66" s="63"/>
      <c r="E66" s="63"/>
      <c r="F66" s="63">
        <v>288</v>
      </c>
      <c r="G66" s="63"/>
      <c r="H66" s="63">
        <v>288</v>
      </c>
      <c r="I66" s="63">
        <v>0</v>
      </c>
      <c r="J66" s="64" t="s">
        <v>126</v>
      </c>
      <c r="K66" s="65">
        <v>0</v>
      </c>
      <c r="L66" s="65"/>
      <c r="M66" s="65"/>
      <c r="N66" s="65"/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0</v>
      </c>
      <c r="U66" s="63">
        <v>0</v>
      </c>
      <c r="V66" s="63">
        <v>0</v>
      </c>
      <c r="W66" s="7">
        <f>SUM(O66:V66)</f>
        <v>0</v>
      </c>
    </row>
    <row r="67" spans="1:23" s="8" customFormat="1" ht="11.25" x14ac:dyDescent="0.2">
      <c r="A67" s="53" t="s">
        <v>127</v>
      </c>
      <c r="B67" s="53" t="s">
        <v>128</v>
      </c>
      <c r="C67" s="26" t="s">
        <v>175</v>
      </c>
      <c r="D67" s="35"/>
      <c r="E67" s="35"/>
      <c r="F67" s="35">
        <v>0</v>
      </c>
      <c r="G67" s="35">
        <v>0</v>
      </c>
      <c r="H67" s="57">
        <v>288</v>
      </c>
      <c r="I67" s="26">
        <v>0</v>
      </c>
      <c r="J67" s="56"/>
      <c r="K67" s="66"/>
      <c r="L67" s="66"/>
      <c r="M67" s="66"/>
      <c r="N67" s="66"/>
      <c r="O67" s="26"/>
      <c r="P67" s="26"/>
      <c r="Q67" s="78"/>
      <c r="R67" s="78"/>
      <c r="S67" s="26"/>
      <c r="T67" s="26"/>
      <c r="U67" s="26"/>
      <c r="V67" s="77"/>
      <c r="W67" s="7"/>
    </row>
    <row r="68" spans="1:23" s="8" customFormat="1" ht="11.25" x14ac:dyDescent="0.2">
      <c r="A68" s="67"/>
      <c r="B68" s="68" t="s">
        <v>129</v>
      </c>
      <c r="C68" s="69"/>
      <c r="D68" s="69"/>
      <c r="E68" s="69"/>
      <c r="F68" s="69">
        <f>SUM(F8+F26+F31+F35)</f>
        <v>7618</v>
      </c>
      <c r="G68" s="69">
        <f>SUM(G8+G26+G31+G35)</f>
        <v>2245</v>
      </c>
      <c r="H68" s="69">
        <f>SUM(H8+H26+H31+H35)</f>
        <v>5328</v>
      </c>
      <c r="I68" s="69">
        <f>SUM(I8+I26+I31+I35)</f>
        <v>764</v>
      </c>
      <c r="J68" s="69"/>
      <c r="K68" s="69">
        <v>40</v>
      </c>
      <c r="L68" s="69">
        <v>40</v>
      </c>
      <c r="M68" s="69">
        <v>80</v>
      </c>
      <c r="N68" s="69">
        <v>40</v>
      </c>
      <c r="O68" s="69">
        <v>80</v>
      </c>
      <c r="P68" s="69">
        <v>80</v>
      </c>
      <c r="Q68" s="69">
        <v>80</v>
      </c>
      <c r="R68" s="69">
        <v>80</v>
      </c>
      <c r="S68" s="69">
        <v>80</v>
      </c>
      <c r="T68" s="69">
        <v>80</v>
      </c>
      <c r="U68" s="69">
        <v>80</v>
      </c>
      <c r="V68" s="69">
        <v>44</v>
      </c>
      <c r="W68" s="52">
        <f>SUM(L68:V68)</f>
        <v>764</v>
      </c>
    </row>
    <row r="69" spans="1:23" s="8" customFormat="1" ht="22.5" x14ac:dyDescent="0.2">
      <c r="A69" s="70" t="s">
        <v>130</v>
      </c>
      <c r="B69" s="70" t="s">
        <v>131</v>
      </c>
      <c r="C69" s="35" t="s">
        <v>132</v>
      </c>
      <c r="D69" s="35"/>
      <c r="E69" s="35"/>
      <c r="F69" s="35"/>
      <c r="G69" s="35"/>
      <c r="H69" s="35"/>
      <c r="I69" s="26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 t="s">
        <v>132</v>
      </c>
      <c r="W69" s="7"/>
    </row>
    <row r="70" spans="1:23" s="8" customFormat="1" ht="15" customHeight="1" x14ac:dyDescent="0.2">
      <c r="A70" s="70" t="s">
        <v>133</v>
      </c>
      <c r="B70" s="70" t="s">
        <v>134</v>
      </c>
      <c r="C70" s="35" t="s">
        <v>135</v>
      </c>
      <c r="D70" s="35"/>
      <c r="E70" s="35"/>
      <c r="F70" s="35"/>
      <c r="G70" s="35"/>
      <c r="H70" s="35"/>
      <c r="I70" s="26"/>
      <c r="J70" s="35"/>
      <c r="K70" s="35"/>
      <c r="L70" s="91">
        <v>1</v>
      </c>
      <c r="M70" s="92"/>
      <c r="N70" s="92"/>
      <c r="O70" s="91">
        <v>1</v>
      </c>
      <c r="P70" s="92"/>
      <c r="Q70" s="91">
        <v>0.5</v>
      </c>
      <c r="R70" s="92"/>
      <c r="S70" s="91">
        <v>0.5</v>
      </c>
      <c r="T70" s="92"/>
      <c r="U70" s="91">
        <v>0.5</v>
      </c>
      <c r="V70" s="92"/>
      <c r="W70" s="7">
        <f>SUM(L70:V70)</f>
        <v>3.5</v>
      </c>
    </row>
    <row r="71" spans="1:23" s="8" customFormat="1" ht="15" customHeight="1" x14ac:dyDescent="0.2">
      <c r="A71" s="70" t="s">
        <v>136</v>
      </c>
      <c r="B71" s="70" t="s">
        <v>137</v>
      </c>
      <c r="C71" s="35" t="s">
        <v>138</v>
      </c>
      <c r="D71" s="35"/>
      <c r="E71" s="35"/>
      <c r="F71" s="35"/>
      <c r="G71" s="35"/>
      <c r="H71" s="35"/>
      <c r="I71" s="26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 t="s">
        <v>138</v>
      </c>
      <c r="W71" s="7"/>
    </row>
    <row r="72" spans="1:23" s="8" customFormat="1" ht="22.5" x14ac:dyDescent="0.2">
      <c r="A72" s="70" t="s">
        <v>139</v>
      </c>
      <c r="B72" s="70" t="s">
        <v>140</v>
      </c>
      <c r="C72" s="35" t="s">
        <v>132</v>
      </c>
      <c r="D72" s="35"/>
      <c r="E72" s="35"/>
      <c r="F72" s="35"/>
      <c r="G72" s="35"/>
      <c r="H72" s="35"/>
      <c r="I72" s="26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 t="s">
        <v>132</v>
      </c>
      <c r="W72" s="7"/>
    </row>
    <row r="73" spans="1:23" s="8" customFormat="1" ht="22.5" x14ac:dyDescent="0.2">
      <c r="A73" s="70" t="s">
        <v>141</v>
      </c>
      <c r="B73" s="70" t="s">
        <v>142</v>
      </c>
      <c r="C73" s="35" t="s">
        <v>143</v>
      </c>
      <c r="D73" s="35"/>
      <c r="E73" s="35"/>
      <c r="F73" s="35"/>
      <c r="G73" s="35"/>
      <c r="H73" s="35"/>
      <c r="I73" s="26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 t="s">
        <v>143</v>
      </c>
      <c r="W73" s="7"/>
    </row>
    <row r="74" spans="1:23" s="8" customFormat="1" ht="11.25" x14ac:dyDescent="0.2">
      <c r="A74" s="70" t="s">
        <v>144</v>
      </c>
      <c r="B74" s="70" t="s">
        <v>145</v>
      </c>
      <c r="C74" s="35" t="s">
        <v>146</v>
      </c>
      <c r="D74" s="35"/>
      <c r="E74" s="35"/>
      <c r="F74" s="35"/>
      <c r="G74" s="35"/>
      <c r="H74" s="35"/>
      <c r="I74" s="26"/>
      <c r="J74" s="35"/>
      <c r="K74" s="35"/>
      <c r="L74" s="35"/>
      <c r="M74" s="35">
        <v>2</v>
      </c>
      <c r="N74" s="35">
        <v>9</v>
      </c>
      <c r="O74" s="35">
        <v>2</v>
      </c>
      <c r="P74" s="35">
        <v>9</v>
      </c>
      <c r="Q74" s="35">
        <v>2</v>
      </c>
      <c r="R74" s="35">
        <v>9</v>
      </c>
      <c r="S74" s="35">
        <v>2</v>
      </c>
      <c r="T74" s="35">
        <v>9</v>
      </c>
      <c r="U74" s="35">
        <v>2</v>
      </c>
      <c r="V74" s="35"/>
      <c r="W74" s="7">
        <f>SUM(L74:V74)</f>
        <v>46</v>
      </c>
    </row>
    <row r="75" spans="1:23" s="8" customFormat="1" ht="24" customHeight="1" x14ac:dyDescent="0.2">
      <c r="A75" s="118" t="s">
        <v>165</v>
      </c>
      <c r="B75" s="119"/>
      <c r="C75" s="119"/>
      <c r="D75" s="119"/>
      <c r="E75" s="119"/>
      <c r="F75" s="119"/>
      <c r="G75" s="120"/>
      <c r="H75" s="105" t="s">
        <v>147</v>
      </c>
      <c r="I75" s="108" t="s">
        <v>148</v>
      </c>
      <c r="J75" s="108"/>
      <c r="K75" s="108"/>
      <c r="L75" s="71"/>
      <c r="M75" s="71"/>
      <c r="N75" s="71"/>
      <c r="O75" s="72">
        <v>80</v>
      </c>
      <c r="P75" s="72">
        <v>80</v>
      </c>
      <c r="Q75" s="72">
        <v>80</v>
      </c>
      <c r="R75" s="72">
        <v>80</v>
      </c>
      <c r="S75" s="72">
        <v>80</v>
      </c>
      <c r="T75" s="72">
        <v>80</v>
      </c>
      <c r="U75" s="72">
        <v>80</v>
      </c>
      <c r="V75" s="72"/>
      <c r="W75" s="7"/>
    </row>
    <row r="76" spans="1:23" s="8" customFormat="1" ht="11.25" x14ac:dyDescent="0.2">
      <c r="A76" s="109" t="s">
        <v>154</v>
      </c>
      <c r="B76" s="110"/>
      <c r="C76" s="110"/>
      <c r="D76" s="110"/>
      <c r="E76" s="110"/>
      <c r="F76" s="110"/>
      <c r="G76" s="111"/>
      <c r="H76" s="106"/>
      <c r="I76" s="108" t="s">
        <v>149</v>
      </c>
      <c r="J76" s="108"/>
      <c r="K76" s="108"/>
      <c r="L76" s="71"/>
      <c r="M76" s="71"/>
      <c r="N76" s="71"/>
      <c r="O76" s="72">
        <v>0</v>
      </c>
      <c r="P76" s="72">
        <v>0</v>
      </c>
      <c r="Q76" s="72"/>
      <c r="R76" s="72"/>
      <c r="S76" s="72"/>
      <c r="T76" s="72"/>
      <c r="U76" s="72"/>
      <c r="V76" s="72"/>
      <c r="W76" s="7"/>
    </row>
    <row r="77" spans="1:23" s="8" customFormat="1" ht="11.25" x14ac:dyDescent="0.2">
      <c r="A77" s="112"/>
      <c r="B77" s="113"/>
      <c r="C77" s="113"/>
      <c r="D77" s="113"/>
      <c r="E77" s="113"/>
      <c r="F77" s="113"/>
      <c r="G77" s="114"/>
      <c r="H77" s="106"/>
      <c r="I77" s="108" t="s">
        <v>150</v>
      </c>
      <c r="J77" s="108"/>
      <c r="K77" s="108"/>
      <c r="L77" s="71"/>
      <c r="M77" s="71"/>
      <c r="N77" s="71"/>
      <c r="O77" s="72">
        <v>0</v>
      </c>
      <c r="P77" s="72">
        <v>3</v>
      </c>
      <c r="Q77" s="72">
        <v>1</v>
      </c>
      <c r="R77" s="72"/>
      <c r="S77" s="72"/>
      <c r="T77" s="72">
        <v>2</v>
      </c>
      <c r="U77" s="72"/>
      <c r="V77" s="72">
        <v>1</v>
      </c>
      <c r="W77" s="7"/>
    </row>
    <row r="78" spans="1:23" s="8" customFormat="1" ht="11.25" x14ac:dyDescent="0.2">
      <c r="A78" s="112"/>
      <c r="B78" s="113"/>
      <c r="C78" s="113"/>
      <c r="D78" s="113"/>
      <c r="E78" s="113"/>
      <c r="F78" s="113"/>
      <c r="G78" s="114"/>
      <c r="H78" s="106"/>
      <c r="I78" s="108" t="s">
        <v>151</v>
      </c>
      <c r="J78" s="108"/>
      <c r="K78" s="108"/>
      <c r="L78" s="71"/>
      <c r="M78" s="71"/>
      <c r="N78" s="71"/>
      <c r="O78" s="72">
        <v>4</v>
      </c>
      <c r="P78" s="72">
        <v>2</v>
      </c>
      <c r="Q78" s="72">
        <v>1</v>
      </c>
      <c r="R78" s="72">
        <v>3</v>
      </c>
      <c r="S78" s="72">
        <v>2</v>
      </c>
      <c r="T78" s="72">
        <v>3</v>
      </c>
      <c r="U78" s="72">
        <v>1</v>
      </c>
      <c r="V78" s="72">
        <v>4</v>
      </c>
      <c r="W78" s="7"/>
    </row>
    <row r="79" spans="1:23" s="8" customFormat="1" ht="11.25" x14ac:dyDescent="0.2">
      <c r="A79" s="115"/>
      <c r="B79" s="116"/>
      <c r="C79" s="116"/>
      <c r="D79" s="116"/>
      <c r="E79" s="116"/>
      <c r="F79" s="116"/>
      <c r="G79" s="117"/>
      <c r="H79" s="107"/>
      <c r="I79" s="108" t="s">
        <v>152</v>
      </c>
      <c r="J79" s="108"/>
      <c r="K79" s="108"/>
      <c r="L79" s="71"/>
      <c r="M79" s="71"/>
      <c r="N79" s="71"/>
      <c r="O79" s="72">
        <v>0</v>
      </c>
      <c r="P79" s="72">
        <v>0</v>
      </c>
      <c r="Q79" s="72">
        <v>0</v>
      </c>
      <c r="R79" s="72">
        <v>0</v>
      </c>
      <c r="S79" s="72">
        <v>0</v>
      </c>
      <c r="T79" s="72">
        <v>0</v>
      </c>
      <c r="U79" s="72">
        <v>0</v>
      </c>
      <c r="V79" s="72">
        <v>0</v>
      </c>
      <c r="W79" s="7"/>
    </row>
    <row r="80" spans="1:23" s="8" customFormat="1" ht="11.25" x14ac:dyDescent="0.2">
      <c r="I80" s="73"/>
      <c r="W80" s="7"/>
    </row>
    <row r="81" spans="8:23" s="8" customFormat="1" ht="11.25" x14ac:dyDescent="0.2">
      <c r="I81" s="73"/>
      <c r="W81" s="7"/>
    </row>
    <row r="82" spans="8:23" s="8" customFormat="1" ht="11.25" x14ac:dyDescent="0.2">
      <c r="I82" s="73"/>
      <c r="W82" s="7"/>
    </row>
    <row r="83" spans="8:23" s="8" customFormat="1" ht="11.25" x14ac:dyDescent="0.2">
      <c r="H83" s="8">
        <v>5270</v>
      </c>
      <c r="I83" s="73"/>
      <c r="W83" s="7"/>
    </row>
    <row r="84" spans="8:23" s="8" customFormat="1" ht="11.25" x14ac:dyDescent="0.2">
      <c r="I84" s="73"/>
      <c r="W84" s="7"/>
    </row>
  </sheetData>
  <mergeCells count="34">
    <mergeCell ref="H75:H79"/>
    <mergeCell ref="I75:K75"/>
    <mergeCell ref="A76:G79"/>
    <mergeCell ref="I76:K76"/>
    <mergeCell ref="I77:K77"/>
    <mergeCell ref="I78:K78"/>
    <mergeCell ref="I79:K79"/>
    <mergeCell ref="A75:G75"/>
    <mergeCell ref="A1:V2"/>
    <mergeCell ref="L3:V3"/>
    <mergeCell ref="A3:A7"/>
    <mergeCell ref="B3:B7"/>
    <mergeCell ref="F3:K3"/>
    <mergeCell ref="F4:F7"/>
    <mergeCell ref="G4:K4"/>
    <mergeCell ref="G5:G7"/>
    <mergeCell ref="H5:H7"/>
    <mergeCell ref="E3:E7"/>
    <mergeCell ref="D3:D7"/>
    <mergeCell ref="I5:K5"/>
    <mergeCell ref="I6:I7"/>
    <mergeCell ref="J6:K6"/>
    <mergeCell ref="L70:N70"/>
    <mergeCell ref="O70:P70"/>
    <mergeCell ref="Q70:R70"/>
    <mergeCell ref="S70:T70"/>
    <mergeCell ref="U70:V70"/>
    <mergeCell ref="S4:T6"/>
    <mergeCell ref="U4:V6"/>
    <mergeCell ref="C3:C7"/>
    <mergeCell ref="C62:C64"/>
    <mergeCell ref="L4:N6"/>
    <mergeCell ref="O4:P6"/>
    <mergeCell ref="Q4:R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5-16зМЭ испр.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2019-09-02T16:22:54Z</dcterms:modified>
</cp:coreProperties>
</file>