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9095" windowHeight="11760"/>
  </bookViews>
  <sheets>
    <sheet name="101-301 ТВ" sheetId="1" r:id="rId1"/>
  </sheets>
  <calcPr calcId="145621"/>
</workbook>
</file>

<file path=xl/calcChain.xml><?xml version="1.0" encoding="utf-8"?>
<calcChain xmlns="http://schemas.openxmlformats.org/spreadsheetml/2006/main">
  <c r="U62" i="1" l="1"/>
  <c r="U56" i="1"/>
  <c r="U53" i="1"/>
  <c r="U46" i="1"/>
  <c r="U47" i="1"/>
  <c r="U48" i="1"/>
  <c r="U39" i="1"/>
  <c r="U40" i="1"/>
  <c r="U41" i="1"/>
  <c r="U42" i="1"/>
  <c r="U43" i="1"/>
  <c r="U45" i="1"/>
  <c r="T71" i="1"/>
  <c r="S71" i="1"/>
  <c r="R71" i="1"/>
  <c r="Q71" i="1"/>
  <c r="P71" i="1"/>
  <c r="O71" i="1"/>
  <c r="G71" i="1"/>
  <c r="H71" i="1"/>
  <c r="I71" i="1"/>
  <c r="U60" i="1"/>
  <c r="U33" i="1"/>
  <c r="U49" i="1"/>
  <c r="U68" i="1"/>
  <c r="U69" i="1"/>
  <c r="U70" i="1"/>
  <c r="U65" i="1"/>
  <c r="U67" i="1"/>
  <c r="U66" i="1"/>
  <c r="U63" i="1"/>
  <c r="U64" i="1"/>
  <c r="U59" i="1"/>
  <c r="U61" i="1"/>
  <c r="U58" i="1"/>
  <c r="U57" i="1"/>
  <c r="U37" i="1"/>
  <c r="U38" i="1"/>
  <c r="U36" i="1"/>
  <c r="U35" i="1"/>
  <c r="U34" i="1"/>
  <c r="U32" i="1" l="1"/>
  <c r="U24" i="1"/>
  <c r="U28" i="1"/>
  <c r="U27" i="1"/>
  <c r="U25" i="1"/>
  <c r="U50" i="1" l="1"/>
  <c r="U51" i="1"/>
  <c r="U52" i="1"/>
  <c r="U54" i="1"/>
  <c r="U5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6" i="1"/>
  <c r="U29" i="1"/>
  <c r="U30" i="1"/>
  <c r="U31" i="1"/>
  <c r="N71" i="1"/>
  <c r="M71" i="1"/>
  <c r="U71" i="1" s="1"/>
  <c r="XFC71" i="1" l="1"/>
</calcChain>
</file>

<file path=xl/sharedStrings.xml><?xml version="1.0" encoding="utf-8"?>
<sst xmlns="http://schemas.openxmlformats.org/spreadsheetml/2006/main" count="239" uniqueCount="177">
  <si>
    <t xml:space="preserve">Индекс </t>
  </si>
  <si>
    <t>Учебная нагрузка обучающихся (час.)</t>
  </si>
  <si>
    <t>максимальная</t>
  </si>
  <si>
    <t>обязательная аудиторная</t>
  </si>
  <si>
    <t>1 курс</t>
  </si>
  <si>
    <t>2 курс</t>
  </si>
  <si>
    <t>3 курс</t>
  </si>
  <si>
    <t>самостоятельная работа</t>
  </si>
  <si>
    <t>всего занятий</t>
  </si>
  <si>
    <t>в т. ч.</t>
  </si>
  <si>
    <t>1 сем.               17 нед.</t>
  </si>
  <si>
    <t>2 сем.              22 нед.</t>
  </si>
  <si>
    <t>3 сем.              17 нед.</t>
  </si>
  <si>
    <t>4 сем.              22 нед.</t>
  </si>
  <si>
    <t>5 сем.               17 нед.</t>
  </si>
  <si>
    <t>6 сем.             22 нед.</t>
  </si>
  <si>
    <t>О.00</t>
  </si>
  <si>
    <t>Общеобразовательный цикл</t>
  </si>
  <si>
    <t>Базовые дисциплины</t>
  </si>
  <si>
    <t>ОУД.01</t>
  </si>
  <si>
    <t>Русский язык и литература</t>
  </si>
  <si>
    <t>ОУД.02</t>
  </si>
  <si>
    <t xml:space="preserve">Иностранный язык </t>
  </si>
  <si>
    <t>ОУД.04</t>
  </si>
  <si>
    <t>История</t>
  </si>
  <si>
    <t>ОУД.05</t>
  </si>
  <si>
    <t>Физическая культура</t>
  </si>
  <si>
    <t>ОУД.06</t>
  </si>
  <si>
    <t>Основы безопасности жизнедеятельности</t>
  </si>
  <si>
    <t>ОУД.11</t>
  </si>
  <si>
    <t>Обществознание</t>
  </si>
  <si>
    <t>ОУД.14</t>
  </si>
  <si>
    <t>Естествознание</t>
  </si>
  <si>
    <t>ОУД.16</t>
  </si>
  <si>
    <t xml:space="preserve">География </t>
  </si>
  <si>
    <t>ОУД.17</t>
  </si>
  <si>
    <t xml:space="preserve">Экология </t>
  </si>
  <si>
    <t>Профильные дисциплины</t>
  </si>
  <si>
    <t>ОУД.03</t>
  </si>
  <si>
    <t>Математика</t>
  </si>
  <si>
    <t>ОУД.07</t>
  </si>
  <si>
    <t xml:space="preserve">Информатика </t>
  </si>
  <si>
    <t>ОУД.12</t>
  </si>
  <si>
    <t xml:space="preserve">Экономика </t>
  </si>
  <si>
    <t>ОУД.13</t>
  </si>
  <si>
    <t>Право</t>
  </si>
  <si>
    <t>Дополнительные дисциплины</t>
  </si>
  <si>
    <t>УД.18</t>
  </si>
  <si>
    <t>курсовая 
работа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</si>
  <si>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</si>
  <si>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</si>
  <si>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</si>
  <si>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</si>
  <si>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</si>
  <si>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</si>
  <si>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Иностранный язык</t>
  </si>
  <si>
    <t>ОГСЭ.04</t>
  </si>
  <si>
    <t>лекций,
 уроков</t>
  </si>
  <si>
    <t>ЕН.00</t>
  </si>
  <si>
    <t>Математический и общий естественнонаучный цикл</t>
  </si>
  <si>
    <t>ЕН.01</t>
  </si>
  <si>
    <t>ЕН.02</t>
  </si>
  <si>
    <t>Экологические основы природопользования</t>
  </si>
  <si>
    <t>П.00</t>
  </si>
  <si>
    <t>ОП.00</t>
  </si>
  <si>
    <t>Профессиональный учебный цикл</t>
  </si>
  <si>
    <t>Общепрофессиональные дисциплины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</si>
  <si>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</si>
  <si>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</si>
  <si>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</si>
  <si>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</si>
  <si>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</si>
  <si>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</si>
  <si>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</si>
  <si>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</si>
  <si>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</si>
  <si>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ОП.10</t>
  </si>
  <si>
    <t>ОП.11</t>
  </si>
  <si>
    <t>ПМ.00</t>
  </si>
  <si>
    <t>Профессиональные модули</t>
  </si>
  <si>
    <t>ПМ.01</t>
  </si>
  <si>
    <t>МДК.01.01</t>
  </si>
  <si>
    <t>УП.01</t>
  </si>
  <si>
    <t>Учебная практика</t>
  </si>
  <si>
    <t>ПМ.02</t>
  </si>
  <si>
    <t>МДК.02.01</t>
  </si>
  <si>
    <t>ПП.02</t>
  </si>
  <si>
    <t>ПМ.03</t>
  </si>
  <si>
    <t>МДК.03.01</t>
  </si>
  <si>
    <t>ПМ.04</t>
  </si>
  <si>
    <t>МДК.04.01</t>
  </si>
  <si>
    <t>ОП.12</t>
  </si>
  <si>
    <t>ОП.13</t>
  </si>
  <si>
    <t>Безопасность жизнедеятельности</t>
  </si>
  <si>
    <t>ПП.04</t>
  </si>
  <si>
    <t>ПП.03</t>
  </si>
  <si>
    <t>Формы ПА</t>
  </si>
  <si>
    <t>Экзамен</t>
  </si>
  <si>
    <t>Дифференцированный зачет</t>
  </si>
  <si>
    <t>Зачет</t>
  </si>
  <si>
    <t>Курсовая работа</t>
  </si>
  <si>
    <t>*</t>
  </si>
  <si>
    <t>¢¢¢</t>
  </si>
  <si>
    <t>ПДП.00</t>
  </si>
  <si>
    <t>Производственная (преддипломная) практика</t>
  </si>
  <si>
    <t>4 нед.</t>
  </si>
  <si>
    <t>ПА.00</t>
  </si>
  <si>
    <t>Промежуточная аттестация</t>
  </si>
  <si>
    <t>ГИА.00</t>
  </si>
  <si>
    <t>Государственная итоговая аттестация</t>
  </si>
  <si>
    <t>6 нед.</t>
  </si>
  <si>
    <t>ГИА.02</t>
  </si>
  <si>
    <t>Подготовка выпускной квалификационной работы</t>
  </si>
  <si>
    <t>5 нед.</t>
  </si>
  <si>
    <t>ГИА.01</t>
  </si>
  <si>
    <t>Защита выпускной квалификационной работы</t>
  </si>
  <si>
    <t>1 нед.</t>
  </si>
  <si>
    <t>ВК.00</t>
  </si>
  <si>
    <t>Время каникулярное</t>
  </si>
  <si>
    <t>Консультации</t>
  </si>
  <si>
    <t>всего</t>
  </si>
  <si>
    <t>дисциплин и МДК (час.)</t>
  </si>
  <si>
    <t>зачетов  (кол-во)</t>
  </si>
  <si>
    <t>Консультации 4 ч. на 1 обучающегося  на учебный год.
Государственная итоговая аттестация включает подготовку и защиту выпускной квалификационной работы (дипломная работа, дипломный проект)</t>
  </si>
  <si>
    <t>учебной и производств. практики (час.)</t>
  </si>
  <si>
    <t>экзаменов (кол-во)</t>
  </si>
  <si>
    <t>диффер. зачетов  (кол-во)</t>
  </si>
  <si>
    <t>25 нед.</t>
  </si>
  <si>
    <t>Эффективное поведение на рынке труда</t>
  </si>
  <si>
    <t>Распределение обязательной нагрузки по курсам и семестрам (час. в семестр)</t>
  </si>
  <si>
    <t>лабор. и практ. 
занятий</t>
  </si>
  <si>
    <r>
      <t xml:space="preserve">УЧЕБНЫЙ ПЛАН 19.02.10 ТЕХНОЛОГИЯ ПРОДУКЦИИ ОБЩЕСТВЕННОГО ПИТАНИЯ 
2017-2020 годы по программе </t>
    </r>
    <r>
      <rPr>
        <b/>
        <u/>
        <sz val="8"/>
        <color theme="1"/>
        <rFont val="Times New Roman"/>
        <family val="1"/>
        <charset val="204"/>
      </rPr>
      <t>базовой</t>
    </r>
    <r>
      <rPr>
        <b/>
        <sz val="8"/>
        <color theme="1"/>
        <rFont val="Times New Roman"/>
        <family val="1"/>
        <charset val="204"/>
      </rPr>
      <t xml:space="preserve"> подготовки на </t>
    </r>
    <r>
      <rPr>
        <b/>
        <i/>
        <u/>
        <sz val="8"/>
        <color theme="1"/>
        <rFont val="Times New Roman"/>
        <family val="1"/>
        <charset val="204"/>
      </rPr>
      <t>базе основного общего образования</t>
    </r>
  </si>
  <si>
    <t>Наименование циклов, разделов, дисциплин, профессиональных модулей, МДК, практик</t>
  </si>
  <si>
    <t>Химия</t>
  </si>
  <si>
    <t>ЕН.03</t>
  </si>
  <si>
    <t>4 курс</t>
  </si>
  <si>
    <t>7 сем.               17 нед.</t>
  </si>
  <si>
    <t>8 сем.             22 нед.</t>
  </si>
  <si>
    <t>Микробиология, санитария и гигиена в пищевом
производстве</t>
  </si>
  <si>
    <t>Физиология питания</t>
  </si>
  <si>
    <t>Организация хранения и контроль запасов и сырья</t>
  </si>
  <si>
    <t>Информационные технологии в профессиональной
деятельности</t>
  </si>
  <si>
    <t>Метрология и стандартизация</t>
  </si>
  <si>
    <t>Правовые основы профессиональной деятельности</t>
  </si>
  <si>
    <t>Основы экономики, менеджмента и маркетинга</t>
  </si>
  <si>
    <t>Охрана труда</t>
  </si>
  <si>
    <t>Организация процесса приготовления и
приготовление полуфабрикатов для сложной
кулинарной продукции</t>
  </si>
  <si>
    <t>Технология приготовления полуфабрикатов для
сложной кулинарной продукции</t>
  </si>
  <si>
    <t>Эк</t>
  </si>
  <si>
    <t>Организация процесса приготовления и
приготовление сложной холодной кулинарной
продукции</t>
  </si>
  <si>
    <t>Технология приготовления сложной холодной
кулинарной продукции</t>
  </si>
  <si>
    <t>Производственная практика</t>
  </si>
  <si>
    <t>ПМ.05</t>
  </si>
  <si>
    <t>МДК.05.01</t>
  </si>
  <si>
    <t>ПМ.06</t>
  </si>
  <si>
    <t>МДК.06.01</t>
  </si>
  <si>
    <t>УП.06</t>
  </si>
  <si>
    <t>ПМ.07</t>
  </si>
  <si>
    <t>УП.07</t>
  </si>
  <si>
    <t>Организация процесса приготовления и
приготовление сложной горячей кулинарной
продукции</t>
  </si>
  <si>
    <t>Технология приготовления сложной горячей
кулинарной продукции</t>
  </si>
  <si>
    <t>Организация процесса приготовления и
приготовление сложных хлебобулочных, мучных
кондитерских изделий</t>
  </si>
  <si>
    <t>Технология приготовления сложных
хлебобулочных, мучных кондитерских изделий</t>
  </si>
  <si>
    <t>Организация процесса приготовления и
приготовление сложных холодных и горячих
десертов</t>
  </si>
  <si>
    <t>ПП.05</t>
  </si>
  <si>
    <t>Технология приготовления сложных холодных и
горячих десертов</t>
  </si>
  <si>
    <t>Организация работы структурного подразделения</t>
  </si>
  <si>
    <t>Управление структурным подразделением
организации</t>
  </si>
  <si>
    <t>ПП.07</t>
  </si>
  <si>
    <t>Выполнение работ по одной или нескольким
профессиям рабочих, должностям служащих (16675 Повар)</t>
  </si>
  <si>
    <t>7 экзаменов (квалификационных)</t>
  </si>
  <si>
    <t>0</t>
  </si>
  <si>
    <t>Вариативная часть</t>
  </si>
  <si>
    <t>Товароведение продовольственных товаров</t>
  </si>
  <si>
    <t>Организация производства на предприятиях общественного питания</t>
  </si>
  <si>
    <t>Контроль качества продукции и услуг</t>
  </si>
  <si>
    <t>Бухгалтерский учет в общественном питании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</si>
</sst>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 tint="4.9989318521683403E-2"/>
      <name val="Times New Roman"/>
      <family val="1"/>
      <charset val="204"/>
    </font>
    <font>
      <b/>
      <sz val="8"/>
      <color theme="1" tint="4.9989318521683403E-2"/>
      <name val="Times New Roman"/>
      <family val="1"/>
      <charset val="204"/>
    </font>
    <font>
      <b/>
      <i/>
      <sz val="8"/>
      <color theme="1" tint="4.9989318521683403E-2"/>
      <name val="Times New Roman"/>
      <family val="1"/>
      <charset val="204"/>
    </font>
    <font>
      <i/>
      <sz val="8"/>
      <color theme="1" tint="4.9989318521683403E-2"/>
      <name val="Times New Roman"/>
      <family val="1"/>
      <charset val="204"/>
    </font>
    <font>
      <b/>
      <sz val="8"/>
      <color theme="0"/>
      <name val="Times New Roman"/>
      <family val="1"/>
      <charset val="204"/>
    </font>
    <font>
      <b/>
      <i/>
      <sz val="8"/>
      <color theme="0"/>
      <name val="Times New Roman"/>
      <family val="1"/>
      <charset val="204"/>
    </font>
    <font>
      <b/>
      <sz val="8"/>
      <color rgb="FFC00000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u/>
      <sz val="8"/>
      <color theme="1"/>
      <name val="Times New Roman"/>
      <family val="1"/>
      <charset val="204"/>
    </font>
    <font>
      <b/>
      <i/>
      <u/>
      <sz val="8"/>
      <color theme="1"/>
      <name val="Times New Roman"/>
      <family val="1"/>
      <charset val="204"/>
    </font>
    <font>
      <b/>
      <sz val="8"/>
      <color rgb="FF7030A0"/>
      <name val="Times New Roman"/>
      <family val="1"/>
      <charset val="204"/>
    </font>
    <font>
      <sz val="8"/>
      <color rgb="FF00B050"/>
      <name val="Times New Roman"/>
      <family val="1"/>
      <charset val="204"/>
    </font>
    <font>
      <b/>
      <sz val="8"/>
      <color rgb="FF00B050"/>
      <name val="Times New Roman"/>
      <family val="1"/>
      <charset val="204"/>
    </font>
    <font>
      <sz val="8"/>
      <color rgb="FFC00000"/>
      <name val="Times New Roman"/>
      <family val="1"/>
      <charset val="204"/>
    </font>
    <font>
      <b/>
      <i/>
      <sz val="8"/>
      <color rgb="FFC00000"/>
      <name val="Times New Roman"/>
      <family val="1"/>
      <charset val="204"/>
    </font>
    <font>
      <b/>
      <i/>
      <sz val="8"/>
      <color rgb="FF7030A0"/>
      <name val="Times New Roman"/>
      <family val="1"/>
      <charset val="204"/>
    </font>
    <font>
      <sz val="8"/>
      <color rgb="FF7030A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3">
    <xf numFmtId="0" fontId="0" fillId="0" borderId="0" xfId="0"/>
    <xf numFmtId="0" fontId="0" fillId="2" borderId="0" xfId="0" applyFill="1" applyBorder="1" applyAlignment="1">
      <alignment vertical="top" wrapText="1"/>
    </xf>
    <xf numFmtId="0" fontId="0" fillId="2" borderId="0" xfId="0" applyFill="1" applyBorder="1"/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Border="1"/>
    <xf numFmtId="0" fontId="14" fillId="2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/>
    <xf numFmtId="0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vertical="top" wrapText="1"/>
    </xf>
    <xf numFmtId="0" fontId="2" fillId="2" borderId="0" xfId="0" applyNumberFormat="1" applyFont="1" applyFill="1"/>
    <xf numFmtId="0" fontId="1" fillId="2" borderId="1" xfId="0" applyNumberFormat="1" applyFont="1" applyFill="1" applyBorder="1" applyAlignment="1">
      <alignment horizontal="center" vertical="center" textRotation="90" wrapText="1"/>
    </xf>
    <xf numFmtId="0" fontId="4" fillId="2" borderId="5" xfId="0" applyNumberFormat="1" applyFont="1" applyFill="1" applyBorder="1" applyAlignment="1">
      <alignment horizontal="center" vertical="center" textRotation="90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13" fillId="2" borderId="0" xfId="0" applyNumberFormat="1" applyFont="1" applyFill="1" applyBorder="1" applyAlignment="1">
      <alignment horizontal="center" vertical="center" wrapText="1"/>
    </xf>
    <xf numFmtId="0" fontId="8" fillId="4" borderId="4" xfId="0" applyNumberFormat="1" applyFont="1" applyFill="1" applyBorder="1" applyAlignment="1">
      <alignment horizontal="center" vertical="center" wrapText="1"/>
    </xf>
    <xf numFmtId="0" fontId="8" fillId="4" borderId="1" xfId="0" applyNumberFormat="1" applyFont="1" applyFill="1" applyBorder="1" applyAlignment="1">
      <alignment horizontal="center" vertical="top" wrapText="1"/>
    </xf>
    <xf numFmtId="0" fontId="9" fillId="4" borderId="1" xfId="0" applyNumberFormat="1" applyFont="1" applyFill="1" applyBorder="1" applyAlignment="1">
      <alignment horizontal="center" vertical="top" wrapText="1"/>
    </xf>
    <xf numFmtId="0" fontId="9" fillId="4" borderId="5" xfId="0" applyNumberFormat="1" applyFont="1" applyFill="1" applyBorder="1" applyAlignment="1">
      <alignment horizontal="center" vertical="center" wrapText="1"/>
    </xf>
    <xf numFmtId="0" fontId="8" fillId="4" borderId="5" xfId="0" applyNumberFormat="1" applyFont="1" applyFill="1" applyBorder="1" applyAlignment="1">
      <alignment horizontal="center" vertical="center" wrapText="1"/>
    </xf>
    <xf numFmtId="0" fontId="8" fillId="4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left" vertical="top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top" wrapText="1"/>
    </xf>
    <xf numFmtId="0" fontId="8" fillId="2" borderId="1" xfId="0" applyNumberFormat="1" applyFont="1" applyFill="1" applyBorder="1" applyAlignment="1">
      <alignment horizontal="center" vertical="top" wrapText="1"/>
    </xf>
    <xf numFmtId="0" fontId="10" fillId="2" borderId="1" xfId="0" applyNumberFormat="1" applyFont="1" applyFill="1" applyBorder="1" applyAlignment="1">
      <alignment horizontal="center" vertical="top" wrapText="1"/>
    </xf>
    <xf numFmtId="0" fontId="10" fillId="2" borderId="5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0" fontId="7" fillId="7" borderId="5" xfId="0" applyNumberFormat="1" applyFont="1" applyFill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horizontal="center" vertical="center" wrapText="1"/>
    </xf>
    <xf numFmtId="0" fontId="7" fillId="9" borderId="5" xfId="0" applyNumberFormat="1" applyFont="1" applyFill="1" applyBorder="1" applyAlignment="1">
      <alignment horizontal="center" vertical="center" wrapText="1"/>
    </xf>
    <xf numFmtId="0" fontId="7" fillId="8" borderId="5" xfId="0" applyNumberFormat="1" applyFont="1" applyFill="1" applyBorder="1" applyAlignment="1">
      <alignment horizontal="center" vertical="center" wrapText="1"/>
    </xf>
    <xf numFmtId="0" fontId="7" fillId="9" borderId="4" xfId="0" applyNumberFormat="1" applyFont="1" applyFill="1" applyBorder="1" applyAlignment="1">
      <alignment horizontal="center" vertical="center" wrapText="1"/>
    </xf>
    <xf numFmtId="0" fontId="8" fillId="5" borderId="7" xfId="0" applyNumberFormat="1" applyFont="1" applyFill="1" applyBorder="1" applyAlignment="1">
      <alignment horizontal="center" vertical="center" wrapText="1"/>
    </xf>
    <xf numFmtId="0" fontId="8" fillId="5" borderId="8" xfId="0" applyNumberFormat="1" applyFont="1" applyFill="1" applyBorder="1" applyAlignment="1">
      <alignment horizontal="center" vertical="center" wrapText="1"/>
    </xf>
    <xf numFmtId="0" fontId="9" fillId="5" borderId="8" xfId="0" applyNumberFormat="1" applyFont="1" applyFill="1" applyBorder="1" applyAlignment="1">
      <alignment horizontal="center" vertical="center" wrapText="1"/>
    </xf>
    <xf numFmtId="0" fontId="9" fillId="5" borderId="14" xfId="0" applyNumberFormat="1" applyFont="1" applyFill="1" applyBorder="1" applyAlignment="1">
      <alignment horizontal="center" vertical="center" wrapText="1"/>
    </xf>
    <xf numFmtId="0" fontId="8" fillId="5" borderId="14" xfId="0" applyNumberFormat="1" applyFont="1" applyFill="1" applyBorder="1" applyAlignment="1">
      <alignment horizontal="center" vertical="center" wrapText="1"/>
    </xf>
    <xf numFmtId="0" fontId="8" fillId="5" borderId="4" xfId="0" applyNumberFormat="1" applyFont="1" applyFill="1" applyBorder="1" applyAlignment="1">
      <alignment horizontal="center" vertical="center" wrapText="1"/>
    </xf>
    <xf numFmtId="0" fontId="8" fillId="5" borderId="1" xfId="0" applyNumberFormat="1" applyFont="1" applyFill="1" applyBorder="1" applyAlignment="1">
      <alignment horizontal="center" vertical="center" wrapText="1"/>
    </xf>
    <xf numFmtId="0" fontId="8" fillId="5" borderId="1" xfId="0" applyNumberFormat="1" applyFont="1" applyFill="1" applyBorder="1" applyAlignment="1">
      <alignment horizontal="left" vertical="center" wrapText="1"/>
    </xf>
    <xf numFmtId="0" fontId="8" fillId="5" borderId="1" xfId="0" applyNumberFormat="1" applyFont="1" applyFill="1" applyBorder="1" applyAlignment="1">
      <alignment horizontal="center" vertical="top" wrapText="1"/>
    </xf>
    <xf numFmtId="0" fontId="9" fillId="5" borderId="1" xfId="0" applyNumberFormat="1" applyFont="1" applyFill="1" applyBorder="1" applyAlignment="1">
      <alignment horizontal="center" vertical="top" wrapText="1"/>
    </xf>
    <xf numFmtId="0" fontId="9" fillId="5" borderId="5" xfId="0" applyNumberFormat="1" applyFont="1" applyFill="1" applyBorder="1" applyAlignment="1">
      <alignment horizontal="center" vertical="center" wrapText="1"/>
    </xf>
    <xf numFmtId="0" fontId="8" fillId="5" borderId="5" xfId="0" applyNumberFormat="1" applyFont="1" applyFill="1" applyBorder="1" applyAlignment="1">
      <alignment horizontal="center" vertical="center" wrapText="1"/>
    </xf>
    <xf numFmtId="0" fontId="7" fillId="2" borderId="9" xfId="0" applyNumberFormat="1" applyFont="1" applyFill="1" applyBorder="1" applyAlignment="1">
      <alignment horizontal="left" vertical="top" wrapText="1"/>
    </xf>
    <xf numFmtId="0" fontId="7" fillId="2" borderId="9" xfId="0" applyNumberFormat="1" applyFont="1" applyFill="1" applyBorder="1" applyAlignment="1">
      <alignment horizontal="center" vertical="center" wrapText="1"/>
    </xf>
    <xf numFmtId="0" fontId="7" fillId="2" borderId="9" xfId="0" applyNumberFormat="1" applyFont="1" applyFill="1" applyBorder="1" applyAlignment="1">
      <alignment horizontal="left" vertical="center" wrapText="1"/>
    </xf>
    <xf numFmtId="0" fontId="7" fillId="2" borderId="9" xfId="0" applyNumberFormat="1" applyFont="1" applyFill="1" applyBorder="1" applyAlignment="1">
      <alignment horizontal="center" vertical="top" wrapText="1"/>
    </xf>
    <xf numFmtId="0" fontId="8" fillId="2" borderId="9" xfId="0" applyNumberFormat="1" applyFont="1" applyFill="1" applyBorder="1" applyAlignment="1">
      <alignment horizontal="center" vertical="top" wrapText="1"/>
    </xf>
    <xf numFmtId="0" fontId="10" fillId="2" borderId="9" xfId="0" applyNumberFormat="1" applyFont="1" applyFill="1" applyBorder="1" applyAlignment="1">
      <alignment horizontal="center" vertical="top" wrapText="1"/>
    </xf>
    <xf numFmtId="0" fontId="10" fillId="2" borderId="15" xfId="0" applyNumberFormat="1" applyFont="1" applyFill="1" applyBorder="1" applyAlignment="1">
      <alignment horizontal="center" vertical="center" wrapText="1"/>
    </xf>
    <xf numFmtId="0" fontId="7" fillId="2" borderId="13" xfId="0" applyNumberFormat="1" applyFont="1" applyFill="1" applyBorder="1" applyAlignment="1">
      <alignment horizontal="center" vertical="center" wrapText="1"/>
    </xf>
    <xf numFmtId="0" fontId="7" fillId="8" borderId="15" xfId="0" applyNumberFormat="1" applyFont="1" applyFill="1" applyBorder="1" applyAlignment="1">
      <alignment horizontal="center" vertical="center" wrapText="1"/>
    </xf>
    <xf numFmtId="0" fontId="7" fillId="2" borderId="15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left" vertical="top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top"/>
    </xf>
    <xf numFmtId="0" fontId="8" fillId="2" borderId="1" xfId="0" applyNumberFormat="1" applyFont="1" applyFill="1" applyBorder="1" applyAlignment="1">
      <alignment horizontal="center" vertical="top"/>
    </xf>
    <xf numFmtId="0" fontId="10" fillId="2" borderId="1" xfId="0" applyNumberFormat="1" applyFont="1" applyFill="1" applyBorder="1" applyAlignment="1">
      <alignment horizontal="center" vertical="top"/>
    </xf>
    <xf numFmtId="0" fontId="10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11" borderId="4" xfId="0" applyNumberFormat="1" applyFont="1" applyFill="1" applyBorder="1" applyAlignment="1">
      <alignment horizontal="center" vertical="center" wrapText="1"/>
    </xf>
    <xf numFmtId="0" fontId="7" fillId="11" borderId="5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top"/>
    </xf>
    <xf numFmtId="0" fontId="7" fillId="11" borderId="1" xfId="0" applyNumberFormat="1" applyFont="1" applyFill="1" applyBorder="1" applyAlignment="1">
      <alignment horizontal="center" vertical="center" wrapText="1"/>
    </xf>
    <xf numFmtId="0" fontId="7" fillId="8" borderId="4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vertical="top" wrapText="1"/>
    </xf>
    <xf numFmtId="0" fontId="7" fillId="0" borderId="1" xfId="0" applyNumberFormat="1" applyFont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7" fillId="12" borderId="5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vertical="top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7" fillId="12" borderId="4" xfId="0" applyNumberFormat="1" applyFont="1" applyFill="1" applyBorder="1" applyAlignment="1">
      <alignment horizontal="center" vertical="center" wrapText="1"/>
    </xf>
    <xf numFmtId="0" fontId="8" fillId="6" borderId="1" xfId="0" applyNumberFormat="1" applyFont="1" applyFill="1" applyBorder="1" applyAlignment="1">
      <alignment vertical="top"/>
    </xf>
    <xf numFmtId="0" fontId="8" fillId="6" borderId="1" xfId="0" applyNumberFormat="1" applyFont="1" applyFill="1" applyBorder="1" applyAlignment="1">
      <alignment vertical="top" wrapText="1"/>
    </xf>
    <xf numFmtId="0" fontId="8" fillId="6" borderId="1" xfId="0" applyNumberFormat="1" applyFont="1" applyFill="1" applyBorder="1" applyAlignment="1">
      <alignment horizontal="center" vertical="center" wrapText="1"/>
    </xf>
    <xf numFmtId="0" fontId="9" fillId="6" borderId="5" xfId="0" applyNumberFormat="1" applyFont="1" applyFill="1" applyBorder="1" applyAlignment="1">
      <alignment horizontal="center" vertical="center" wrapText="1"/>
    </xf>
    <xf numFmtId="0" fontId="8" fillId="6" borderId="4" xfId="0" applyNumberFormat="1" applyFont="1" applyFill="1" applyBorder="1" applyAlignment="1">
      <alignment horizontal="center" vertical="center" wrapText="1"/>
    </xf>
    <xf numFmtId="0" fontId="8" fillId="6" borderId="5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vertical="top" wrapText="1"/>
    </xf>
    <xf numFmtId="0" fontId="9" fillId="2" borderId="5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/>
    <xf numFmtId="0" fontId="11" fillId="10" borderId="1" xfId="0" applyNumberFormat="1" applyFont="1" applyFill="1" applyBorder="1" applyAlignment="1">
      <alignment horizontal="center" vertical="center" wrapText="1"/>
    </xf>
    <xf numFmtId="0" fontId="12" fillId="10" borderId="5" xfId="0" applyNumberFormat="1" applyFont="1" applyFill="1" applyBorder="1" applyAlignment="1">
      <alignment horizontal="center" vertical="center" wrapText="1"/>
    </xf>
    <xf numFmtId="0" fontId="11" fillId="10" borderId="4" xfId="0" applyNumberFormat="1" applyFont="1" applyFill="1" applyBorder="1" applyAlignment="1">
      <alignment horizontal="center" vertical="center" wrapText="1"/>
    </xf>
    <xf numFmtId="0" fontId="11" fillId="10" borderId="5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7" fillId="0" borderId="4" xfId="0" applyNumberFormat="1" applyFont="1" applyBorder="1" applyAlignment="1">
      <alignment vertical="top" wrapText="1"/>
    </xf>
    <xf numFmtId="0" fontId="7" fillId="0" borderId="5" xfId="0" applyNumberFormat="1" applyFont="1" applyBorder="1" applyAlignment="1">
      <alignment vertical="top" wrapText="1"/>
    </xf>
    <xf numFmtId="0" fontId="7" fillId="2" borderId="4" xfId="0" applyNumberFormat="1" applyFont="1" applyFill="1" applyBorder="1" applyAlignment="1">
      <alignment vertical="top" wrapText="1"/>
    </xf>
    <xf numFmtId="0" fontId="7" fillId="2" borderId="5" xfId="0" applyNumberFormat="1" applyFont="1" applyFill="1" applyBorder="1" applyAlignment="1">
      <alignment vertical="top" wrapText="1"/>
    </xf>
    <xf numFmtId="0" fontId="7" fillId="2" borderId="4" xfId="0" applyNumberFormat="1" applyFont="1" applyFill="1" applyBorder="1" applyAlignment="1">
      <alignment horizontal="center" vertical="top"/>
    </xf>
    <xf numFmtId="0" fontId="7" fillId="2" borderId="5" xfId="0" applyNumberFormat="1" applyFont="1" applyFill="1" applyBorder="1" applyAlignment="1">
      <alignment horizontal="center" vertical="top"/>
    </xf>
    <xf numFmtId="0" fontId="14" fillId="2" borderId="0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/>
    <xf numFmtId="0" fontId="3" fillId="2" borderId="0" xfId="0" applyNumberFormat="1" applyFont="1" applyFill="1" applyBorder="1" applyAlignment="1">
      <alignment horizontal="left" vertical="top" wrapText="1"/>
    </xf>
    <xf numFmtId="0" fontId="3" fillId="2" borderId="0" xfId="0" applyNumberFormat="1" applyFont="1" applyFill="1" applyBorder="1" applyAlignment="1">
      <alignment horizontal="center" vertical="top"/>
    </xf>
    <xf numFmtId="0" fontId="1" fillId="2" borderId="0" xfId="0" applyNumberFormat="1" applyFont="1" applyFill="1" applyBorder="1" applyAlignment="1">
      <alignment horizontal="center" vertical="top"/>
    </xf>
    <xf numFmtId="0" fontId="5" fillId="2" borderId="0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top" wrapText="1"/>
    </xf>
    <xf numFmtId="0" fontId="3" fillId="2" borderId="0" xfId="0" applyNumberFormat="1" applyFont="1" applyFill="1" applyBorder="1" applyAlignment="1">
      <alignment horizontal="left" vertical="top"/>
    </xf>
    <xf numFmtId="0" fontId="18" fillId="0" borderId="0" xfId="0" applyNumberFormat="1" applyFont="1" applyBorder="1" applyAlignment="1">
      <alignment horizontal="center" vertical="center" wrapText="1"/>
    </xf>
    <xf numFmtId="0" fontId="19" fillId="0" borderId="1" xfId="0" applyNumberFormat="1" applyFont="1" applyBorder="1" applyAlignment="1">
      <alignment vertical="top" wrapText="1"/>
    </xf>
    <xf numFmtId="0" fontId="19" fillId="2" borderId="1" xfId="0" applyNumberFormat="1" applyFont="1" applyFill="1" applyBorder="1" applyAlignment="1">
      <alignment vertical="top" wrapText="1"/>
    </xf>
    <xf numFmtId="0" fontId="20" fillId="2" borderId="8" xfId="0" applyNumberFormat="1" applyFont="1" applyFill="1" applyBorder="1" applyAlignment="1">
      <alignment horizontal="center" vertical="center" wrapText="1"/>
    </xf>
    <xf numFmtId="0" fontId="19" fillId="2" borderId="1" xfId="0" applyNumberFormat="1" applyFont="1" applyFill="1" applyBorder="1" applyAlignment="1">
      <alignment horizontal="center" vertical="center" wrapText="1"/>
    </xf>
    <xf numFmtId="0" fontId="13" fillId="3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1" fillId="3" borderId="1" xfId="0" applyNumberFormat="1" applyFont="1" applyFill="1" applyBorder="1" applyAlignment="1">
      <alignment horizontal="left" vertical="top" wrapText="1"/>
    </xf>
    <xf numFmtId="0" fontId="13" fillId="3" borderId="1" xfId="0" applyNumberFormat="1" applyFont="1" applyFill="1" applyBorder="1" applyAlignment="1">
      <alignment horizontal="left" vertical="top" wrapText="1"/>
    </xf>
    <xf numFmtId="0" fontId="13" fillId="3" borderId="1" xfId="0" applyNumberFormat="1" applyFont="1" applyFill="1" applyBorder="1" applyAlignment="1">
      <alignment horizontal="center" vertical="center" wrapText="1"/>
    </xf>
    <xf numFmtId="0" fontId="22" fillId="3" borderId="5" xfId="0" applyNumberFormat="1" applyFont="1" applyFill="1" applyBorder="1" applyAlignment="1">
      <alignment horizontal="center" vertical="center" wrapText="1"/>
    </xf>
    <xf numFmtId="0" fontId="13" fillId="3" borderId="4" xfId="0" applyNumberFormat="1" applyFont="1" applyFill="1" applyBorder="1" applyAlignment="1">
      <alignment horizontal="center" vertical="center" wrapText="1"/>
    </xf>
    <xf numFmtId="0" fontId="13" fillId="3" borderId="5" xfId="0" applyNumberFormat="1" applyFont="1" applyFill="1" applyBorder="1" applyAlignment="1">
      <alignment horizontal="center" vertical="center" wrapText="1"/>
    </xf>
    <xf numFmtId="0" fontId="13" fillId="3" borderId="1" xfId="0" applyNumberFormat="1" applyFont="1" applyFill="1" applyBorder="1" applyAlignment="1">
      <alignment horizontal="left" vertical="top"/>
    </xf>
    <xf numFmtId="0" fontId="21" fillId="0" borderId="0" xfId="0" applyNumberFormat="1" applyFont="1"/>
    <xf numFmtId="0" fontId="18" fillId="5" borderId="1" xfId="0" applyNumberFormat="1" applyFont="1" applyFill="1" applyBorder="1" applyAlignment="1">
      <alignment vertical="top" wrapText="1"/>
    </xf>
    <xf numFmtId="0" fontId="18" fillId="5" borderId="1" xfId="0" applyNumberFormat="1" applyFont="1" applyFill="1" applyBorder="1" applyAlignment="1">
      <alignment horizontal="center" vertical="center" wrapText="1"/>
    </xf>
    <xf numFmtId="0" fontId="18" fillId="5" borderId="1" xfId="0" applyNumberFormat="1" applyFont="1" applyFill="1" applyBorder="1" applyAlignment="1">
      <alignment horizontal="center" vertical="top" wrapText="1"/>
    </xf>
    <xf numFmtId="0" fontId="23" fillId="5" borderId="5" xfId="0" applyNumberFormat="1" applyFont="1" applyFill="1" applyBorder="1" applyAlignment="1">
      <alignment horizontal="center" vertical="center" wrapText="1"/>
    </xf>
    <xf numFmtId="0" fontId="18" fillId="5" borderId="4" xfId="0" applyNumberFormat="1" applyFont="1" applyFill="1" applyBorder="1" applyAlignment="1">
      <alignment horizontal="center" vertical="center" wrapText="1"/>
    </xf>
    <xf numFmtId="0" fontId="18" fillId="5" borderId="5" xfId="0" applyNumberFormat="1" applyFont="1" applyFill="1" applyBorder="1" applyAlignment="1">
      <alignment horizontal="center" vertical="center" wrapText="1"/>
    </xf>
    <xf numFmtId="0" fontId="24" fillId="0" borderId="0" xfId="0" applyNumberFormat="1" applyFont="1"/>
    <xf numFmtId="0" fontId="23" fillId="5" borderId="1" xfId="0" applyNumberFormat="1" applyFont="1" applyFill="1" applyBorder="1" applyAlignment="1">
      <alignment vertical="top" wrapText="1"/>
    </xf>
    <xf numFmtId="0" fontId="24" fillId="5" borderId="1" xfId="0" applyNumberFormat="1" applyFont="1" applyFill="1" applyBorder="1" applyAlignment="1">
      <alignment horizontal="center" vertical="top" wrapText="1"/>
    </xf>
    <xf numFmtId="0" fontId="24" fillId="5" borderId="4" xfId="0" applyNumberFormat="1" applyFont="1" applyFill="1" applyBorder="1" applyAlignment="1">
      <alignment horizontal="center" vertical="center" wrapText="1"/>
    </xf>
    <xf numFmtId="0" fontId="7" fillId="12" borderId="1" xfId="0" applyNumberFormat="1" applyFont="1" applyFill="1" applyBorder="1" applyAlignment="1">
      <alignment horizontal="center" vertical="center" wrapText="1"/>
    </xf>
    <xf numFmtId="0" fontId="1" fillId="6" borderId="5" xfId="0" applyNumberFormat="1" applyFont="1" applyFill="1" applyBorder="1" applyAlignment="1">
      <alignment horizontal="center" vertical="center" wrapText="1"/>
    </xf>
    <xf numFmtId="0" fontId="1" fillId="6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7" fillId="2" borderId="20" xfId="0" applyNumberFormat="1" applyFont="1" applyFill="1" applyBorder="1" applyAlignment="1">
      <alignment horizontal="center" vertical="top" wrapText="1"/>
    </xf>
    <xf numFmtId="0" fontId="7" fillId="2" borderId="4" xfId="0" applyNumberFormat="1" applyFont="1" applyFill="1" applyBorder="1" applyAlignment="1">
      <alignment horizontal="center" vertical="top" wrapText="1"/>
    </xf>
    <xf numFmtId="0" fontId="1" fillId="2" borderId="20" xfId="0" applyNumberFormat="1" applyFont="1" applyFill="1" applyBorder="1" applyAlignment="1">
      <alignment horizontal="center" vertical="center" wrapText="1"/>
    </xf>
    <xf numFmtId="0" fontId="1" fillId="2" borderId="11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horizontal="center" vertical="top" wrapText="1"/>
    </xf>
    <xf numFmtId="0" fontId="1" fillId="2" borderId="8" xfId="0" applyNumberFormat="1" applyFont="1" applyFill="1" applyBorder="1" applyAlignment="1">
      <alignment horizontal="center" vertical="center" textRotation="90" wrapText="1"/>
    </xf>
    <xf numFmtId="0" fontId="1" fillId="2" borderId="12" xfId="0" applyNumberFormat="1" applyFont="1" applyFill="1" applyBorder="1" applyAlignment="1">
      <alignment horizontal="center" vertical="center" textRotation="90" wrapText="1"/>
    </xf>
    <xf numFmtId="0" fontId="1" fillId="2" borderId="9" xfId="0" applyNumberFormat="1" applyFont="1" applyFill="1" applyBorder="1" applyAlignment="1">
      <alignment horizontal="center" vertical="center" textRotation="90" wrapText="1"/>
    </xf>
    <xf numFmtId="0" fontId="7" fillId="2" borderId="3" xfId="0" applyNumberFormat="1" applyFont="1" applyFill="1" applyBorder="1" applyAlignment="1">
      <alignment horizontal="center" vertical="top" wrapText="1"/>
    </xf>
    <xf numFmtId="0" fontId="3" fillId="2" borderId="0" xfId="0" applyNumberFormat="1" applyFont="1" applyFill="1" applyBorder="1" applyAlignment="1">
      <alignment horizontal="left" vertical="top" wrapText="1"/>
    </xf>
    <xf numFmtId="0" fontId="3" fillId="2" borderId="0" xfId="0" applyNumberFormat="1" applyFont="1" applyFill="1" applyBorder="1" applyAlignment="1"/>
    <xf numFmtId="0" fontId="1" fillId="2" borderId="0" xfId="0" applyNumberFormat="1" applyFont="1" applyFill="1" applyBorder="1" applyAlignment="1">
      <alignment horizontal="center" vertical="center" textRotation="90"/>
    </xf>
    <xf numFmtId="0" fontId="8" fillId="0" borderId="8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9" xfId="0" applyNumberFormat="1" applyFont="1" applyBorder="1" applyAlignment="1">
      <alignment horizontal="center" vertical="center" textRotation="90" wrapText="1"/>
    </xf>
    <xf numFmtId="0" fontId="7" fillId="0" borderId="3" xfId="0" applyNumberFormat="1" applyFont="1" applyBorder="1" applyAlignment="1">
      <alignment horizontal="left" vertical="top" wrapText="1"/>
    </xf>
    <xf numFmtId="0" fontId="7" fillId="0" borderId="11" xfId="0" applyNumberFormat="1" applyFont="1" applyBorder="1" applyAlignment="1">
      <alignment horizontal="left" vertical="top" wrapText="1"/>
    </xf>
    <xf numFmtId="0" fontId="7" fillId="0" borderId="16" xfId="0" applyNumberFormat="1" applyFont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right" vertical="top" wrapText="1"/>
    </xf>
    <xf numFmtId="0" fontId="7" fillId="0" borderId="11" xfId="0" applyNumberFormat="1" applyFont="1" applyBorder="1" applyAlignment="1">
      <alignment horizontal="right" vertical="top" wrapText="1"/>
    </xf>
    <xf numFmtId="0" fontId="7" fillId="0" borderId="4" xfId="0" applyNumberFormat="1" applyFont="1" applyBorder="1" applyAlignment="1">
      <alignment horizontal="right" vertical="top" wrapText="1"/>
    </xf>
    <xf numFmtId="0" fontId="7" fillId="0" borderId="6" xfId="0" applyNumberFormat="1" applyFont="1" applyBorder="1" applyAlignment="1">
      <alignment horizontal="left" vertical="top" wrapText="1"/>
    </xf>
    <xf numFmtId="0" fontId="7" fillId="0" borderId="18" xfId="0" applyNumberFormat="1" applyFont="1" applyBorder="1" applyAlignment="1">
      <alignment horizontal="left" vertical="top" wrapText="1"/>
    </xf>
    <xf numFmtId="0" fontId="7" fillId="0" borderId="7" xfId="0" applyNumberFormat="1" applyFont="1" applyBorder="1" applyAlignment="1">
      <alignment horizontal="left" vertical="top" wrapText="1"/>
    </xf>
    <xf numFmtId="0" fontId="7" fillId="0" borderId="17" xfId="0" applyNumberFormat="1" applyFont="1" applyBorder="1" applyAlignment="1">
      <alignment horizontal="left" vertical="top" wrapText="1"/>
    </xf>
    <xf numFmtId="0" fontId="7" fillId="0" borderId="0" xfId="0" applyNumberFormat="1" applyFont="1" applyBorder="1" applyAlignment="1">
      <alignment horizontal="left" vertical="top" wrapText="1"/>
    </xf>
    <xf numFmtId="0" fontId="7" fillId="0" borderId="19" xfId="0" applyNumberFormat="1" applyFont="1" applyBorder="1" applyAlignment="1">
      <alignment horizontal="left" vertical="top" wrapText="1"/>
    </xf>
    <xf numFmtId="0" fontId="7" fillId="0" borderId="10" xfId="0" applyNumberFormat="1" applyFont="1" applyBorder="1" applyAlignment="1">
      <alignment horizontal="left" vertical="top" wrapText="1"/>
    </xf>
    <xf numFmtId="0" fontId="7" fillId="0" borderId="2" xfId="0" applyNumberFormat="1" applyFont="1" applyBorder="1" applyAlignment="1">
      <alignment horizontal="left" vertical="top" wrapText="1"/>
    </xf>
    <xf numFmtId="0" fontId="7" fillId="0" borderId="13" xfId="0" applyNumberFormat="1" applyFont="1" applyBorder="1" applyAlignment="1">
      <alignment horizontal="left" vertical="top" wrapText="1"/>
    </xf>
    <xf numFmtId="0" fontId="9" fillId="0" borderId="3" xfId="0" applyNumberFormat="1" applyFont="1" applyFill="1" applyBorder="1" applyAlignment="1">
      <alignment horizontal="left" vertical="top" wrapText="1"/>
    </xf>
    <xf numFmtId="0" fontId="9" fillId="0" borderId="4" xfId="0" applyNumberFormat="1" applyFont="1" applyFill="1" applyBorder="1" applyAlignment="1">
      <alignment horizontal="left" vertical="top" wrapText="1"/>
    </xf>
    <xf numFmtId="0" fontId="8" fillId="4" borderId="3" xfId="0" applyNumberFormat="1" applyFont="1" applyFill="1" applyBorder="1" applyAlignment="1">
      <alignment horizontal="left" vertical="top" wrapText="1"/>
    </xf>
    <xf numFmtId="0" fontId="8" fillId="4" borderId="4" xfId="0" applyNumberFormat="1" applyFont="1" applyFill="1" applyBorder="1" applyAlignment="1">
      <alignment horizontal="left" vertical="top" wrapText="1"/>
    </xf>
    <xf numFmtId="0" fontId="11" fillId="10" borderId="3" xfId="0" applyNumberFormat="1" applyFont="1" applyFill="1" applyBorder="1" applyAlignment="1">
      <alignment horizontal="center" vertical="center" wrapText="1"/>
    </xf>
    <xf numFmtId="0" fontId="11" fillId="10" borderId="4" xfId="0" applyNumberFormat="1" applyFont="1" applyFill="1" applyBorder="1" applyAlignment="1">
      <alignment horizontal="center" vertical="center" wrapText="1"/>
    </xf>
    <xf numFmtId="0" fontId="8" fillId="5" borderId="6" xfId="0" applyNumberFormat="1" applyFont="1" applyFill="1" applyBorder="1" applyAlignment="1">
      <alignment horizontal="left" vertical="top" wrapText="1"/>
    </xf>
    <xf numFmtId="0" fontId="8" fillId="5" borderId="7" xfId="0" applyNumberFormat="1" applyFont="1" applyFill="1" applyBorder="1" applyAlignment="1">
      <alignment horizontal="left" vertical="top" wrapText="1"/>
    </xf>
    <xf numFmtId="0" fontId="8" fillId="5" borderId="1" xfId="0" applyNumberFormat="1" applyFont="1" applyFill="1" applyBorder="1" applyAlignment="1">
      <alignment horizontal="left" vertical="top" wrapText="1"/>
    </xf>
    <xf numFmtId="0" fontId="6" fillId="0" borderId="2" xfId="0" applyNumberFormat="1" applyFont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 vertical="center" textRotation="90" wrapText="1"/>
    </xf>
    <xf numFmtId="0" fontId="1" fillId="2" borderId="1" xfId="0" applyNumberFormat="1" applyFont="1" applyFill="1" applyBorder="1" applyAlignment="1">
      <alignment horizontal="center" vertical="center" textRotation="91" wrapText="1"/>
    </xf>
    <xf numFmtId="0" fontId="1" fillId="2" borderId="5" xfId="0" applyNumberFormat="1" applyFont="1" applyFill="1" applyBorder="1" applyAlignment="1">
      <alignment horizontal="center" vertical="center" textRotation="91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42"/>
  <sheetViews>
    <sheetView tabSelected="1" workbookViewId="0">
      <selection activeCell="W57" sqref="W57"/>
    </sheetView>
  </sheetViews>
  <sheetFormatPr defaultRowHeight="15" x14ac:dyDescent="0.25"/>
  <cols>
    <col min="1" max="1" width="9.140625" customWidth="1"/>
    <col min="2" max="2" width="38.5703125" customWidth="1"/>
    <col min="3" max="11" width="5.28515625" customWidth="1"/>
    <col min="12" max="12" width="5.28515625" style="7" customWidth="1"/>
    <col min="13" max="20" width="5.28515625" customWidth="1"/>
    <col min="21" max="21" width="5.7109375" style="10" customWidth="1"/>
  </cols>
  <sheetData>
    <row r="1" spans="1:21" s="13" customFormat="1" ht="25.5" customHeight="1" x14ac:dyDescent="0.2">
      <c r="A1" s="187" t="s">
        <v>131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1"/>
      <c r="T1" s="11"/>
      <c r="U1" s="12"/>
    </row>
    <row r="2" spans="1:21" s="16" customFormat="1" ht="31.5" customHeight="1" x14ac:dyDescent="0.2">
      <c r="A2" s="191" t="s">
        <v>0</v>
      </c>
      <c r="B2" s="191" t="s">
        <v>132</v>
      </c>
      <c r="C2" s="192" t="s">
        <v>96</v>
      </c>
      <c r="D2" s="149"/>
      <c r="E2" s="149"/>
      <c r="F2" s="150"/>
      <c r="G2" s="191" t="s">
        <v>1</v>
      </c>
      <c r="H2" s="191"/>
      <c r="I2" s="191"/>
      <c r="J2" s="191"/>
      <c r="K2" s="191"/>
      <c r="L2" s="151"/>
      <c r="M2" s="148" t="s">
        <v>129</v>
      </c>
      <c r="N2" s="149"/>
      <c r="O2" s="149"/>
      <c r="P2" s="149"/>
      <c r="Q2" s="149"/>
      <c r="R2" s="149"/>
      <c r="S2" s="149"/>
      <c r="T2" s="150"/>
      <c r="U2" s="14"/>
    </row>
    <row r="3" spans="1:21" s="16" customFormat="1" ht="11.25" x14ac:dyDescent="0.2">
      <c r="A3" s="191"/>
      <c r="B3" s="191"/>
      <c r="C3" s="153" t="s">
        <v>97</v>
      </c>
      <c r="D3" s="153" t="s">
        <v>98</v>
      </c>
      <c r="E3" s="153" t="s">
        <v>99</v>
      </c>
      <c r="F3" s="153" t="s">
        <v>100</v>
      </c>
      <c r="G3" s="188" t="s">
        <v>2</v>
      </c>
      <c r="H3" s="191" t="s">
        <v>3</v>
      </c>
      <c r="I3" s="191"/>
      <c r="J3" s="191"/>
      <c r="K3" s="191"/>
      <c r="L3" s="151"/>
      <c r="M3" s="150" t="s">
        <v>4</v>
      </c>
      <c r="N3" s="151"/>
      <c r="O3" s="150" t="s">
        <v>5</v>
      </c>
      <c r="P3" s="151"/>
      <c r="Q3" s="150" t="s">
        <v>6</v>
      </c>
      <c r="R3" s="151"/>
      <c r="S3" s="150" t="s">
        <v>135</v>
      </c>
      <c r="T3" s="151"/>
      <c r="U3" s="14"/>
    </row>
    <row r="4" spans="1:21" s="16" customFormat="1" ht="15.75" customHeight="1" x14ac:dyDescent="0.2">
      <c r="A4" s="191"/>
      <c r="B4" s="191"/>
      <c r="C4" s="154"/>
      <c r="D4" s="154"/>
      <c r="E4" s="154"/>
      <c r="F4" s="154"/>
      <c r="G4" s="191"/>
      <c r="H4" s="188" t="s">
        <v>7</v>
      </c>
      <c r="I4" s="188" t="s">
        <v>8</v>
      </c>
      <c r="J4" s="189" t="s">
        <v>9</v>
      </c>
      <c r="K4" s="189"/>
      <c r="L4" s="190"/>
      <c r="M4" s="150"/>
      <c r="N4" s="151"/>
      <c r="O4" s="150"/>
      <c r="P4" s="151"/>
      <c r="Q4" s="150"/>
      <c r="R4" s="151"/>
      <c r="S4" s="150"/>
      <c r="T4" s="151"/>
      <c r="U4" s="14"/>
    </row>
    <row r="5" spans="1:21" s="16" customFormat="1" ht="68.25" customHeight="1" x14ac:dyDescent="0.2">
      <c r="A5" s="191"/>
      <c r="B5" s="191"/>
      <c r="C5" s="155"/>
      <c r="D5" s="155"/>
      <c r="E5" s="155"/>
      <c r="F5" s="155"/>
      <c r="G5" s="191"/>
      <c r="H5" s="188"/>
      <c r="I5" s="188"/>
      <c r="J5" s="17" t="s">
        <v>57</v>
      </c>
      <c r="K5" s="17" t="s">
        <v>130</v>
      </c>
      <c r="L5" s="18" t="s">
        <v>48</v>
      </c>
      <c r="M5" s="19" t="s">
        <v>10</v>
      </c>
      <c r="N5" s="20" t="s">
        <v>11</v>
      </c>
      <c r="O5" s="19" t="s">
        <v>12</v>
      </c>
      <c r="P5" s="20" t="s">
        <v>13</v>
      </c>
      <c r="Q5" s="19" t="s">
        <v>14</v>
      </c>
      <c r="R5" s="20" t="s">
        <v>15</v>
      </c>
      <c r="S5" s="19" t="s">
        <v>136</v>
      </c>
      <c r="T5" s="20" t="s">
        <v>137</v>
      </c>
      <c r="U5" s="14"/>
    </row>
    <row r="6" spans="1:21" s="16" customFormat="1" ht="11.45" customHeight="1" x14ac:dyDescent="0.2">
      <c r="A6" s="123" t="s">
        <v>16</v>
      </c>
      <c r="B6" s="124" t="s">
        <v>17</v>
      </c>
      <c r="C6" s="125">
        <v>3</v>
      </c>
      <c r="D6" s="125">
        <v>9</v>
      </c>
      <c r="E6" s="125">
        <v>2</v>
      </c>
      <c r="F6" s="125"/>
      <c r="G6" s="121">
        <v>2162</v>
      </c>
      <c r="H6" s="121">
        <v>758</v>
      </c>
      <c r="I6" s="121">
        <v>1404</v>
      </c>
      <c r="J6" s="121"/>
      <c r="K6" s="121"/>
      <c r="L6" s="126"/>
      <c r="M6" s="127">
        <v>612</v>
      </c>
      <c r="N6" s="128">
        <v>792</v>
      </c>
      <c r="O6" s="127"/>
      <c r="P6" s="128"/>
      <c r="Q6" s="127"/>
      <c r="R6" s="128"/>
      <c r="S6" s="127"/>
      <c r="T6" s="125"/>
      <c r="U6" s="21">
        <f t="shared" ref="U6:U31" si="0">SUM(M6:R6)</f>
        <v>1404</v>
      </c>
    </row>
    <row r="7" spans="1:21" s="16" customFormat="1" ht="11.45" customHeight="1" x14ac:dyDescent="0.2">
      <c r="A7" s="180" t="s">
        <v>18</v>
      </c>
      <c r="B7" s="181"/>
      <c r="C7" s="22">
        <v>1</v>
      </c>
      <c r="D7" s="22">
        <v>7</v>
      </c>
      <c r="E7" s="22">
        <v>1</v>
      </c>
      <c r="F7" s="22"/>
      <c r="G7" s="23">
        <v>1368</v>
      </c>
      <c r="H7" s="23">
        <v>494</v>
      </c>
      <c r="I7" s="23">
        <v>874</v>
      </c>
      <c r="J7" s="24"/>
      <c r="K7" s="24"/>
      <c r="L7" s="25"/>
      <c r="M7" s="22">
        <v>440</v>
      </c>
      <c r="N7" s="26">
        <v>434</v>
      </c>
      <c r="O7" s="22"/>
      <c r="P7" s="26"/>
      <c r="Q7" s="22"/>
      <c r="R7" s="26"/>
      <c r="S7" s="22"/>
      <c r="T7" s="27"/>
      <c r="U7" s="14">
        <f t="shared" si="0"/>
        <v>874</v>
      </c>
    </row>
    <row r="8" spans="1:21" s="16" customFormat="1" ht="11.45" customHeight="1" x14ac:dyDescent="0.2">
      <c r="A8" s="28" t="s">
        <v>19</v>
      </c>
      <c r="B8" s="28" t="s">
        <v>20</v>
      </c>
      <c r="C8" s="29" t="s">
        <v>101</v>
      </c>
      <c r="D8" s="29"/>
      <c r="E8" s="29"/>
      <c r="F8" s="29"/>
      <c r="G8" s="30">
        <v>292</v>
      </c>
      <c r="H8" s="30">
        <v>97</v>
      </c>
      <c r="I8" s="31">
        <v>195</v>
      </c>
      <c r="J8" s="32">
        <v>195</v>
      </c>
      <c r="K8" s="32"/>
      <c r="L8" s="33"/>
      <c r="M8" s="34">
        <v>56</v>
      </c>
      <c r="N8" s="35">
        <v>139</v>
      </c>
      <c r="O8" s="34"/>
      <c r="P8" s="36"/>
      <c r="Q8" s="34"/>
      <c r="R8" s="36"/>
      <c r="S8" s="34"/>
      <c r="T8" s="29"/>
      <c r="U8" s="14">
        <f t="shared" si="0"/>
        <v>195</v>
      </c>
    </row>
    <row r="9" spans="1:21" s="16" customFormat="1" ht="11.45" customHeight="1" x14ac:dyDescent="0.2">
      <c r="A9" s="28" t="s">
        <v>21</v>
      </c>
      <c r="B9" s="28" t="s">
        <v>22</v>
      </c>
      <c r="C9" s="29"/>
      <c r="D9" s="29" t="s">
        <v>101</v>
      </c>
      <c r="E9" s="29"/>
      <c r="F9" s="29"/>
      <c r="G9" s="30">
        <v>175</v>
      </c>
      <c r="H9" s="30">
        <v>58</v>
      </c>
      <c r="I9" s="31">
        <v>117</v>
      </c>
      <c r="J9" s="32">
        <v>87</v>
      </c>
      <c r="K9" s="32">
        <v>30</v>
      </c>
      <c r="L9" s="33"/>
      <c r="M9" s="34">
        <v>45</v>
      </c>
      <c r="N9" s="37">
        <v>72</v>
      </c>
      <c r="O9" s="34"/>
      <c r="P9" s="36"/>
      <c r="Q9" s="34"/>
      <c r="R9" s="36"/>
      <c r="S9" s="34"/>
      <c r="T9" s="29"/>
      <c r="U9" s="14">
        <f t="shared" si="0"/>
        <v>117</v>
      </c>
    </row>
    <row r="10" spans="1:21" s="16" customFormat="1" ht="11.45" customHeight="1" x14ac:dyDescent="0.2">
      <c r="A10" s="28" t="s">
        <v>23</v>
      </c>
      <c r="B10" s="28" t="s">
        <v>24</v>
      </c>
      <c r="C10" s="29"/>
      <c r="D10" s="29" t="s">
        <v>101</v>
      </c>
      <c r="E10" s="29"/>
      <c r="F10" s="29"/>
      <c r="G10" s="30">
        <v>175</v>
      </c>
      <c r="H10" s="30">
        <v>58</v>
      </c>
      <c r="I10" s="31">
        <v>117</v>
      </c>
      <c r="J10" s="32">
        <v>51</v>
      </c>
      <c r="K10" s="32">
        <v>66</v>
      </c>
      <c r="L10" s="33"/>
      <c r="M10" s="34">
        <v>50</v>
      </c>
      <c r="N10" s="37">
        <v>67</v>
      </c>
      <c r="O10" s="34"/>
      <c r="P10" s="36"/>
      <c r="Q10" s="34"/>
      <c r="R10" s="36"/>
      <c r="S10" s="34"/>
      <c r="T10" s="29"/>
      <c r="U10" s="14">
        <f t="shared" si="0"/>
        <v>117</v>
      </c>
    </row>
    <row r="11" spans="1:21" s="16" customFormat="1" ht="11.45" customHeight="1" x14ac:dyDescent="0.2">
      <c r="A11" s="28" t="s">
        <v>25</v>
      </c>
      <c r="B11" s="28" t="s">
        <v>26</v>
      </c>
      <c r="C11" s="29"/>
      <c r="D11" s="29"/>
      <c r="E11" s="29" t="s">
        <v>101</v>
      </c>
      <c r="F11" s="29"/>
      <c r="G11" s="30">
        <v>234</v>
      </c>
      <c r="H11" s="30">
        <v>117</v>
      </c>
      <c r="I11" s="31">
        <v>117</v>
      </c>
      <c r="J11" s="32">
        <v>0</v>
      </c>
      <c r="K11" s="32">
        <v>117</v>
      </c>
      <c r="L11" s="33"/>
      <c r="M11" s="34">
        <v>39</v>
      </c>
      <c r="N11" s="38">
        <v>78</v>
      </c>
      <c r="O11" s="34"/>
      <c r="P11" s="36"/>
      <c r="Q11" s="34"/>
      <c r="R11" s="36"/>
      <c r="S11" s="34"/>
      <c r="T11" s="29"/>
      <c r="U11" s="14">
        <f t="shared" si="0"/>
        <v>117</v>
      </c>
    </row>
    <row r="12" spans="1:21" s="16" customFormat="1" ht="11.45" customHeight="1" x14ac:dyDescent="0.2">
      <c r="A12" s="28" t="s">
        <v>27</v>
      </c>
      <c r="B12" s="28" t="s">
        <v>28</v>
      </c>
      <c r="C12" s="29"/>
      <c r="D12" s="29" t="s">
        <v>101</v>
      </c>
      <c r="E12" s="29"/>
      <c r="F12" s="29"/>
      <c r="G12" s="30">
        <v>105</v>
      </c>
      <c r="H12" s="30">
        <v>35</v>
      </c>
      <c r="I12" s="31">
        <v>70</v>
      </c>
      <c r="J12" s="32">
        <v>35</v>
      </c>
      <c r="K12" s="32">
        <v>35</v>
      </c>
      <c r="L12" s="33"/>
      <c r="M12" s="39">
        <v>70</v>
      </c>
      <c r="N12" s="36"/>
      <c r="O12" s="34"/>
      <c r="P12" s="36"/>
      <c r="Q12" s="34"/>
      <c r="R12" s="36"/>
      <c r="S12" s="34"/>
      <c r="T12" s="29"/>
      <c r="U12" s="14">
        <f t="shared" si="0"/>
        <v>70</v>
      </c>
    </row>
    <row r="13" spans="1:21" s="16" customFormat="1" ht="11.45" customHeight="1" x14ac:dyDescent="0.2">
      <c r="A13" s="28" t="s">
        <v>29</v>
      </c>
      <c r="B13" s="28" t="s">
        <v>30</v>
      </c>
      <c r="C13" s="29"/>
      <c r="D13" s="29" t="s">
        <v>101</v>
      </c>
      <c r="E13" s="29"/>
      <c r="F13" s="29"/>
      <c r="G13" s="30">
        <v>117</v>
      </c>
      <c r="H13" s="30">
        <v>39</v>
      </c>
      <c r="I13" s="31">
        <v>78</v>
      </c>
      <c r="J13" s="32">
        <v>59</v>
      </c>
      <c r="K13" s="32">
        <v>19</v>
      </c>
      <c r="L13" s="33"/>
      <c r="M13" s="34"/>
      <c r="N13" s="37">
        <v>78</v>
      </c>
      <c r="O13" s="34"/>
      <c r="P13" s="36"/>
      <c r="Q13" s="34"/>
      <c r="R13" s="36"/>
      <c r="S13" s="34"/>
      <c r="T13" s="29"/>
      <c r="U13" s="14">
        <f t="shared" si="0"/>
        <v>78</v>
      </c>
    </row>
    <row r="14" spans="1:21" s="16" customFormat="1" ht="11.45" customHeight="1" x14ac:dyDescent="0.2">
      <c r="A14" s="28" t="s">
        <v>31</v>
      </c>
      <c r="B14" s="28" t="s">
        <v>32</v>
      </c>
      <c r="C14" s="29"/>
      <c r="D14" s="29" t="s">
        <v>101</v>
      </c>
      <c r="E14" s="29"/>
      <c r="F14" s="29"/>
      <c r="G14" s="30">
        <v>162</v>
      </c>
      <c r="H14" s="30">
        <v>54</v>
      </c>
      <c r="I14" s="31">
        <v>108</v>
      </c>
      <c r="J14" s="32"/>
      <c r="K14" s="32"/>
      <c r="L14" s="33"/>
      <c r="M14" s="39">
        <v>108</v>
      </c>
      <c r="N14" s="36"/>
      <c r="O14" s="34"/>
      <c r="P14" s="36"/>
      <c r="Q14" s="34"/>
      <c r="R14" s="36"/>
      <c r="S14" s="34"/>
      <c r="T14" s="29"/>
      <c r="U14" s="14">
        <f t="shared" si="0"/>
        <v>108</v>
      </c>
    </row>
    <row r="15" spans="1:21" s="16" customFormat="1" ht="11.45" customHeight="1" x14ac:dyDescent="0.2">
      <c r="A15" s="28" t="s">
        <v>33</v>
      </c>
      <c r="B15" s="28" t="s">
        <v>34</v>
      </c>
      <c r="C15" s="29"/>
      <c r="D15" s="29" t="s">
        <v>101</v>
      </c>
      <c r="E15" s="29"/>
      <c r="F15" s="29"/>
      <c r="G15" s="30">
        <v>54</v>
      </c>
      <c r="H15" s="30">
        <v>18</v>
      </c>
      <c r="I15" s="31">
        <v>36</v>
      </c>
      <c r="J15" s="32">
        <v>25</v>
      </c>
      <c r="K15" s="32">
        <v>9</v>
      </c>
      <c r="L15" s="33"/>
      <c r="M15" s="39">
        <v>36</v>
      </c>
      <c r="N15" s="36"/>
      <c r="O15" s="34"/>
      <c r="P15" s="36"/>
      <c r="Q15" s="34"/>
      <c r="R15" s="36"/>
      <c r="S15" s="34"/>
      <c r="T15" s="29"/>
      <c r="U15" s="14">
        <f t="shared" si="0"/>
        <v>36</v>
      </c>
    </row>
    <row r="16" spans="1:21" s="16" customFormat="1" ht="11.45" customHeight="1" x14ac:dyDescent="0.2">
      <c r="A16" s="28" t="s">
        <v>35</v>
      </c>
      <c r="B16" s="28" t="s">
        <v>36</v>
      </c>
      <c r="C16" s="29"/>
      <c r="D16" s="29" t="s">
        <v>101</v>
      </c>
      <c r="E16" s="29"/>
      <c r="F16" s="29"/>
      <c r="G16" s="30">
        <v>54</v>
      </c>
      <c r="H16" s="30">
        <v>18</v>
      </c>
      <c r="I16" s="31">
        <v>36</v>
      </c>
      <c r="J16" s="32">
        <v>32</v>
      </c>
      <c r="K16" s="32">
        <v>4</v>
      </c>
      <c r="L16" s="33"/>
      <c r="M16" s="39">
        <v>36</v>
      </c>
      <c r="N16" s="36"/>
      <c r="O16" s="34"/>
      <c r="P16" s="36"/>
      <c r="Q16" s="34"/>
      <c r="R16" s="36"/>
      <c r="S16" s="34"/>
      <c r="T16" s="29"/>
      <c r="U16" s="14">
        <f t="shared" si="0"/>
        <v>36</v>
      </c>
    </row>
    <row r="17" spans="1:21" s="16" customFormat="1" ht="11.45" customHeight="1" x14ac:dyDescent="0.2">
      <c r="A17" s="184" t="s">
        <v>37</v>
      </c>
      <c r="B17" s="185"/>
      <c r="C17" s="40">
        <v>2</v>
      </c>
      <c r="D17" s="40">
        <v>2</v>
      </c>
      <c r="E17" s="40"/>
      <c r="F17" s="40"/>
      <c r="G17" s="41">
        <v>736</v>
      </c>
      <c r="H17" s="41">
        <v>245</v>
      </c>
      <c r="I17" s="41">
        <v>491</v>
      </c>
      <c r="J17" s="42"/>
      <c r="K17" s="42"/>
      <c r="L17" s="43"/>
      <c r="M17" s="40">
        <v>172</v>
      </c>
      <c r="N17" s="44">
        <v>319</v>
      </c>
      <c r="O17" s="40"/>
      <c r="P17" s="44"/>
      <c r="Q17" s="40"/>
      <c r="R17" s="44"/>
      <c r="S17" s="45"/>
      <c r="T17" s="46"/>
      <c r="U17" s="14">
        <f t="shared" si="0"/>
        <v>491</v>
      </c>
    </row>
    <row r="18" spans="1:21" s="16" customFormat="1" ht="11.45" customHeight="1" x14ac:dyDescent="0.2">
      <c r="A18" s="28" t="s">
        <v>38</v>
      </c>
      <c r="B18" s="28" t="s">
        <v>39</v>
      </c>
      <c r="C18" s="29" t="s">
        <v>101</v>
      </c>
      <c r="D18" s="29"/>
      <c r="E18" s="29"/>
      <c r="F18" s="29"/>
      <c r="G18" s="30">
        <v>351</v>
      </c>
      <c r="H18" s="30">
        <v>117</v>
      </c>
      <c r="I18" s="31">
        <v>234</v>
      </c>
      <c r="J18" s="32"/>
      <c r="K18" s="32"/>
      <c r="L18" s="33"/>
      <c r="M18" s="34">
        <v>104</v>
      </c>
      <c r="N18" s="35">
        <v>130</v>
      </c>
      <c r="O18" s="34"/>
      <c r="P18" s="36"/>
      <c r="Q18" s="34"/>
      <c r="R18" s="36"/>
      <c r="S18" s="34"/>
      <c r="T18" s="29"/>
      <c r="U18" s="14">
        <f t="shared" si="0"/>
        <v>234</v>
      </c>
    </row>
    <row r="19" spans="1:21" s="16" customFormat="1" ht="11.45" customHeight="1" x14ac:dyDescent="0.2">
      <c r="A19" s="28" t="s">
        <v>40</v>
      </c>
      <c r="B19" s="28" t="s">
        <v>41</v>
      </c>
      <c r="C19" s="29"/>
      <c r="D19" s="29" t="s">
        <v>101</v>
      </c>
      <c r="E19" s="29"/>
      <c r="F19" s="29"/>
      <c r="G19" s="30">
        <v>150</v>
      </c>
      <c r="H19" s="30">
        <v>50</v>
      </c>
      <c r="I19" s="31">
        <v>100</v>
      </c>
      <c r="J19" s="32">
        <v>45</v>
      </c>
      <c r="K19" s="32">
        <v>25</v>
      </c>
      <c r="L19" s="33"/>
      <c r="M19" s="34">
        <v>68</v>
      </c>
      <c r="N19" s="37">
        <v>32</v>
      </c>
      <c r="O19" s="34"/>
      <c r="P19" s="36"/>
      <c r="Q19" s="34"/>
      <c r="R19" s="36"/>
      <c r="S19" s="34"/>
      <c r="T19" s="29"/>
      <c r="U19" s="14">
        <f t="shared" si="0"/>
        <v>100</v>
      </c>
    </row>
    <row r="20" spans="1:21" s="16" customFormat="1" ht="11.45" customHeight="1" x14ac:dyDescent="0.2">
      <c r="A20" s="28" t="s">
        <v>42</v>
      </c>
      <c r="B20" s="28" t="s">
        <v>43</v>
      </c>
      <c r="C20" s="29"/>
      <c r="D20" s="29" t="s">
        <v>101</v>
      </c>
      <c r="E20" s="29"/>
      <c r="F20" s="29"/>
      <c r="G20" s="30">
        <v>108</v>
      </c>
      <c r="H20" s="30">
        <v>36</v>
      </c>
      <c r="I20" s="31">
        <v>72</v>
      </c>
      <c r="J20" s="32">
        <v>48</v>
      </c>
      <c r="K20" s="32">
        <v>24</v>
      </c>
      <c r="L20" s="33"/>
      <c r="M20" s="34"/>
      <c r="N20" s="37">
        <v>72</v>
      </c>
      <c r="O20" s="34"/>
      <c r="P20" s="36"/>
      <c r="Q20" s="34"/>
      <c r="R20" s="36"/>
      <c r="S20" s="34"/>
      <c r="T20" s="29"/>
      <c r="U20" s="14">
        <f t="shared" si="0"/>
        <v>72</v>
      </c>
    </row>
    <row r="21" spans="1:21" s="16" customFormat="1" ht="11.45" customHeight="1" x14ac:dyDescent="0.2">
      <c r="A21" s="28" t="s">
        <v>44</v>
      </c>
      <c r="B21" s="28" t="s">
        <v>45</v>
      </c>
      <c r="C21" s="29" t="s">
        <v>101</v>
      </c>
      <c r="D21" s="29"/>
      <c r="E21" s="29"/>
      <c r="F21" s="29"/>
      <c r="G21" s="30">
        <v>127</v>
      </c>
      <c r="H21" s="30">
        <v>42</v>
      </c>
      <c r="I21" s="31">
        <v>85</v>
      </c>
      <c r="J21" s="32">
        <v>52</v>
      </c>
      <c r="K21" s="32">
        <v>23</v>
      </c>
      <c r="L21" s="33"/>
      <c r="M21" s="34"/>
      <c r="N21" s="35">
        <v>85</v>
      </c>
      <c r="O21" s="34"/>
      <c r="P21" s="36"/>
      <c r="Q21" s="34"/>
      <c r="R21" s="36"/>
      <c r="S21" s="34"/>
      <c r="T21" s="29"/>
      <c r="U21" s="14">
        <f t="shared" si="0"/>
        <v>85</v>
      </c>
    </row>
    <row r="22" spans="1:21" s="16" customFormat="1" ht="11.45" customHeight="1" x14ac:dyDescent="0.2">
      <c r="A22" s="186" t="s">
        <v>46</v>
      </c>
      <c r="B22" s="186"/>
      <c r="C22" s="46"/>
      <c r="D22" s="46"/>
      <c r="E22" s="46">
        <v>1</v>
      </c>
      <c r="F22" s="47"/>
      <c r="G22" s="48">
        <v>58</v>
      </c>
      <c r="H22" s="48">
        <v>19</v>
      </c>
      <c r="I22" s="48">
        <v>39</v>
      </c>
      <c r="J22" s="49">
        <v>23</v>
      </c>
      <c r="K22" s="49">
        <v>16</v>
      </c>
      <c r="L22" s="50"/>
      <c r="M22" s="45"/>
      <c r="N22" s="51">
        <v>39</v>
      </c>
      <c r="O22" s="45"/>
      <c r="P22" s="51"/>
      <c r="Q22" s="45"/>
      <c r="R22" s="51"/>
      <c r="S22" s="45"/>
      <c r="T22" s="46"/>
      <c r="U22" s="14">
        <f t="shared" si="0"/>
        <v>39</v>
      </c>
    </row>
    <row r="23" spans="1:21" s="16" customFormat="1" ht="11.45" customHeight="1" x14ac:dyDescent="0.2">
      <c r="A23" s="52" t="s">
        <v>47</v>
      </c>
      <c r="B23" s="52" t="s">
        <v>128</v>
      </c>
      <c r="C23" s="53"/>
      <c r="D23" s="53"/>
      <c r="E23" s="53" t="s">
        <v>101</v>
      </c>
      <c r="F23" s="54"/>
      <c r="G23" s="55">
        <v>58</v>
      </c>
      <c r="H23" s="55">
        <v>19</v>
      </c>
      <c r="I23" s="56">
        <v>39</v>
      </c>
      <c r="J23" s="57">
        <v>23</v>
      </c>
      <c r="K23" s="57">
        <v>16</v>
      </c>
      <c r="L23" s="58"/>
      <c r="M23" s="59"/>
      <c r="N23" s="60">
        <v>39</v>
      </c>
      <c r="O23" s="59"/>
      <c r="P23" s="61"/>
      <c r="Q23" s="59"/>
      <c r="R23" s="61"/>
      <c r="S23" s="34"/>
      <c r="T23" s="29"/>
      <c r="U23" s="14">
        <f t="shared" si="0"/>
        <v>39</v>
      </c>
    </row>
    <row r="24" spans="1:21" s="16" customFormat="1" ht="11.45" customHeight="1" x14ac:dyDescent="0.2">
      <c r="A24" s="124" t="s">
        <v>49</v>
      </c>
      <c r="B24" s="124" t="s">
        <v>50</v>
      </c>
      <c r="C24" s="125"/>
      <c r="D24" s="125">
        <v>4</v>
      </c>
      <c r="E24" s="125">
        <v>3</v>
      </c>
      <c r="F24" s="125"/>
      <c r="G24" s="125">
        <v>630</v>
      </c>
      <c r="H24" s="125">
        <v>210</v>
      </c>
      <c r="I24" s="125">
        <v>420</v>
      </c>
      <c r="J24" s="125">
        <v>94</v>
      </c>
      <c r="K24" s="125">
        <v>326</v>
      </c>
      <c r="L24" s="126"/>
      <c r="M24" s="127"/>
      <c r="N24" s="128"/>
      <c r="O24" s="127">
        <v>44</v>
      </c>
      <c r="P24" s="128">
        <v>112</v>
      </c>
      <c r="Q24" s="127">
        <v>64</v>
      </c>
      <c r="R24" s="128">
        <v>60</v>
      </c>
      <c r="S24" s="127">
        <v>100</v>
      </c>
      <c r="T24" s="125">
        <v>40</v>
      </c>
      <c r="U24" s="21">
        <f>SUM(O24:T24)</f>
        <v>420</v>
      </c>
    </row>
    <row r="25" spans="1:21" s="13" customFormat="1" ht="11.45" customHeight="1" x14ac:dyDescent="0.2">
      <c r="A25" s="28" t="s">
        <v>51</v>
      </c>
      <c r="B25" s="62" t="s">
        <v>52</v>
      </c>
      <c r="C25" s="63"/>
      <c r="D25" s="63" t="s">
        <v>101</v>
      </c>
      <c r="E25" s="63"/>
      <c r="F25" s="63"/>
      <c r="G25" s="64">
        <v>72</v>
      </c>
      <c r="H25" s="64">
        <v>24</v>
      </c>
      <c r="I25" s="65">
        <v>48</v>
      </c>
      <c r="J25" s="66">
        <v>35</v>
      </c>
      <c r="K25" s="66">
        <v>13</v>
      </c>
      <c r="L25" s="67"/>
      <c r="M25" s="68"/>
      <c r="N25" s="69"/>
      <c r="O25" s="34"/>
      <c r="P25" s="36"/>
      <c r="Q25" s="34"/>
      <c r="R25" s="36"/>
      <c r="S25" s="70">
        <v>48</v>
      </c>
      <c r="T25" s="29"/>
      <c r="U25" s="12">
        <f>SUM(S25:T25)</f>
        <v>48</v>
      </c>
    </row>
    <row r="26" spans="1:21" s="13" customFormat="1" ht="11.45" customHeight="1" x14ac:dyDescent="0.2">
      <c r="A26" s="28" t="s">
        <v>53</v>
      </c>
      <c r="B26" s="62" t="s">
        <v>24</v>
      </c>
      <c r="C26" s="63"/>
      <c r="D26" s="63" t="s">
        <v>101</v>
      </c>
      <c r="E26" s="63"/>
      <c r="F26" s="63"/>
      <c r="G26" s="64">
        <v>72</v>
      </c>
      <c r="H26" s="64">
        <v>24</v>
      </c>
      <c r="I26" s="65">
        <v>48</v>
      </c>
      <c r="J26" s="66">
        <v>28</v>
      </c>
      <c r="K26" s="66">
        <v>20</v>
      </c>
      <c r="L26" s="67"/>
      <c r="M26" s="68"/>
      <c r="N26" s="69"/>
      <c r="O26" s="34"/>
      <c r="P26" s="71">
        <v>48</v>
      </c>
      <c r="Q26" s="34"/>
      <c r="R26" s="36"/>
      <c r="S26" s="34"/>
      <c r="T26" s="29"/>
      <c r="U26" s="12">
        <f t="shared" si="0"/>
        <v>48</v>
      </c>
    </row>
    <row r="27" spans="1:21" s="13" customFormat="1" ht="11.45" customHeight="1" x14ac:dyDescent="0.2">
      <c r="A27" s="28" t="s">
        <v>54</v>
      </c>
      <c r="B27" s="62" t="s">
        <v>55</v>
      </c>
      <c r="C27" s="63"/>
      <c r="D27" s="63" t="s">
        <v>101</v>
      </c>
      <c r="E27" s="63"/>
      <c r="F27" s="63"/>
      <c r="G27" s="64">
        <v>243</v>
      </c>
      <c r="H27" s="64">
        <v>81</v>
      </c>
      <c r="I27" s="72">
        <v>162</v>
      </c>
      <c r="J27" s="66">
        <v>2</v>
      </c>
      <c r="K27" s="66">
        <v>160</v>
      </c>
      <c r="L27" s="67"/>
      <c r="M27" s="68"/>
      <c r="N27" s="69"/>
      <c r="O27" s="34">
        <v>22</v>
      </c>
      <c r="P27" s="36">
        <v>32</v>
      </c>
      <c r="Q27" s="34">
        <v>32</v>
      </c>
      <c r="R27" s="36">
        <v>30</v>
      </c>
      <c r="S27" s="34">
        <v>26</v>
      </c>
      <c r="T27" s="73">
        <v>20</v>
      </c>
      <c r="U27" s="12">
        <f>SUM(M27:T27)</f>
        <v>162</v>
      </c>
    </row>
    <row r="28" spans="1:21" s="13" customFormat="1" ht="11.45" customHeight="1" x14ac:dyDescent="0.2">
      <c r="A28" s="28" t="s">
        <v>56</v>
      </c>
      <c r="B28" s="62" t="s">
        <v>26</v>
      </c>
      <c r="C28" s="63"/>
      <c r="D28" s="63" t="s">
        <v>101</v>
      </c>
      <c r="E28" s="63" t="s">
        <v>102</v>
      </c>
      <c r="F28" s="63"/>
      <c r="G28" s="64">
        <v>243</v>
      </c>
      <c r="H28" s="64">
        <v>81</v>
      </c>
      <c r="I28" s="72">
        <v>162</v>
      </c>
      <c r="J28" s="66">
        <v>29</v>
      </c>
      <c r="K28" s="66">
        <v>133</v>
      </c>
      <c r="L28" s="67"/>
      <c r="M28" s="68"/>
      <c r="N28" s="69"/>
      <c r="O28" s="74">
        <v>22</v>
      </c>
      <c r="P28" s="38">
        <v>32</v>
      </c>
      <c r="Q28" s="74">
        <v>32</v>
      </c>
      <c r="R28" s="38">
        <v>30</v>
      </c>
      <c r="S28" s="74">
        <v>26</v>
      </c>
      <c r="T28" s="73">
        <v>20</v>
      </c>
      <c r="U28" s="12">
        <f>SUM(O28:T28)</f>
        <v>162</v>
      </c>
    </row>
    <row r="29" spans="1:21" s="13" customFormat="1" ht="11.45" customHeight="1" x14ac:dyDescent="0.2">
      <c r="A29" s="129" t="s">
        <v>58</v>
      </c>
      <c r="B29" s="124" t="s">
        <v>59</v>
      </c>
      <c r="C29" s="125"/>
      <c r="D29" s="125">
        <v>2</v>
      </c>
      <c r="E29" s="125"/>
      <c r="F29" s="125"/>
      <c r="G29" s="125">
        <v>312</v>
      </c>
      <c r="H29" s="125">
        <v>104</v>
      </c>
      <c r="I29" s="125">
        <v>208</v>
      </c>
      <c r="J29" s="125"/>
      <c r="K29" s="125"/>
      <c r="L29" s="126"/>
      <c r="M29" s="127"/>
      <c r="N29" s="128"/>
      <c r="O29" s="127">
        <v>52</v>
      </c>
      <c r="P29" s="128">
        <v>108</v>
      </c>
      <c r="Q29" s="127">
        <v>48</v>
      </c>
      <c r="R29" s="128"/>
      <c r="S29" s="127"/>
      <c r="T29" s="125"/>
      <c r="U29" s="75">
        <f t="shared" si="0"/>
        <v>208</v>
      </c>
    </row>
    <row r="30" spans="1:21" s="13" customFormat="1" ht="11.45" customHeight="1" x14ac:dyDescent="0.2">
      <c r="A30" s="62" t="s">
        <v>60</v>
      </c>
      <c r="B30" s="62" t="s">
        <v>39</v>
      </c>
      <c r="C30" s="63"/>
      <c r="D30" s="63" t="s">
        <v>101</v>
      </c>
      <c r="E30" s="63"/>
      <c r="F30" s="63"/>
      <c r="G30" s="64">
        <v>72</v>
      </c>
      <c r="H30" s="64">
        <v>24</v>
      </c>
      <c r="I30" s="65">
        <v>48</v>
      </c>
      <c r="J30" s="66"/>
      <c r="K30" s="76"/>
      <c r="L30" s="67"/>
      <c r="M30" s="68"/>
      <c r="N30" s="69"/>
      <c r="O30" s="34"/>
      <c r="P30" s="71">
        <v>48</v>
      </c>
      <c r="Q30" s="68"/>
      <c r="R30" s="69"/>
      <c r="S30" s="68"/>
      <c r="T30" s="77"/>
      <c r="U30" s="12">
        <f t="shared" si="0"/>
        <v>48</v>
      </c>
    </row>
    <row r="31" spans="1:21" s="13" customFormat="1" ht="11.45" customHeight="1" x14ac:dyDescent="0.2">
      <c r="A31" s="62" t="s">
        <v>61</v>
      </c>
      <c r="B31" s="28" t="s">
        <v>62</v>
      </c>
      <c r="C31" s="29"/>
      <c r="D31" s="29" t="s">
        <v>101</v>
      </c>
      <c r="E31" s="29"/>
      <c r="F31" s="29"/>
      <c r="G31" s="64">
        <v>72</v>
      </c>
      <c r="H31" s="64">
        <v>24</v>
      </c>
      <c r="I31" s="65">
        <v>48</v>
      </c>
      <c r="J31" s="66"/>
      <c r="K31" s="76"/>
      <c r="L31" s="67"/>
      <c r="M31" s="68"/>
      <c r="N31" s="69"/>
      <c r="O31" s="34"/>
      <c r="P31" s="36"/>
      <c r="Q31" s="70">
        <v>48</v>
      </c>
      <c r="R31" s="69"/>
      <c r="S31" s="68"/>
      <c r="T31" s="77"/>
      <c r="U31" s="12">
        <f t="shared" si="0"/>
        <v>48</v>
      </c>
    </row>
    <row r="32" spans="1:21" s="13" customFormat="1" ht="11.45" customHeight="1" x14ac:dyDescent="0.2">
      <c r="A32" s="62" t="s">
        <v>134</v>
      </c>
      <c r="B32" s="78" t="s">
        <v>133</v>
      </c>
      <c r="C32" s="29" t="s">
        <v>101</v>
      </c>
      <c r="D32" s="29"/>
      <c r="E32" s="29"/>
      <c r="F32" s="29"/>
      <c r="G32" s="64">
        <v>168</v>
      </c>
      <c r="H32" s="64">
        <v>56</v>
      </c>
      <c r="I32" s="65">
        <v>112</v>
      </c>
      <c r="J32" s="66"/>
      <c r="K32" s="76"/>
      <c r="L32" s="67"/>
      <c r="M32" s="68"/>
      <c r="N32" s="69"/>
      <c r="O32" s="34">
        <v>52</v>
      </c>
      <c r="P32" s="79">
        <v>60</v>
      </c>
      <c r="Q32" s="68"/>
      <c r="R32" s="69"/>
      <c r="S32" s="68"/>
      <c r="T32" s="77"/>
      <c r="U32" s="12">
        <f t="shared" ref="U32:U43" si="1">SUM(O32:T32)</f>
        <v>112</v>
      </c>
    </row>
    <row r="33" spans="1:21" s="130" customFormat="1" ht="11.45" customHeight="1" x14ac:dyDescent="0.2">
      <c r="A33" s="129" t="s">
        <v>63</v>
      </c>
      <c r="B33" s="124" t="s">
        <v>65</v>
      </c>
      <c r="C33" s="125"/>
      <c r="D33" s="125"/>
      <c r="E33" s="125"/>
      <c r="F33" s="125"/>
      <c r="G33" s="121">
        <v>4440</v>
      </c>
      <c r="H33" s="121">
        <v>1144</v>
      </c>
      <c r="I33" s="121">
        <v>3296</v>
      </c>
      <c r="J33" s="121"/>
      <c r="K33" s="121"/>
      <c r="L33" s="126"/>
      <c r="M33" s="127"/>
      <c r="N33" s="128"/>
      <c r="O33" s="127">
        <v>516</v>
      </c>
      <c r="P33" s="128">
        <v>572</v>
      </c>
      <c r="Q33" s="127">
        <v>500</v>
      </c>
      <c r="R33" s="128">
        <v>732</v>
      </c>
      <c r="S33" s="127">
        <v>512</v>
      </c>
      <c r="T33" s="125">
        <v>464</v>
      </c>
      <c r="U33" s="75">
        <f t="shared" si="1"/>
        <v>3296</v>
      </c>
    </row>
    <row r="34" spans="1:21" s="137" customFormat="1" ht="11.45" customHeight="1" x14ac:dyDescent="0.2">
      <c r="A34" s="131" t="s">
        <v>64</v>
      </c>
      <c r="B34" s="131" t="s">
        <v>66</v>
      </c>
      <c r="C34" s="132">
        <v>2</v>
      </c>
      <c r="D34" s="132"/>
      <c r="E34" s="132"/>
      <c r="F34" s="132"/>
      <c r="G34" s="133">
        <v>1512</v>
      </c>
      <c r="H34" s="133">
        <v>504</v>
      </c>
      <c r="I34" s="133">
        <v>1008</v>
      </c>
      <c r="J34" s="132"/>
      <c r="K34" s="132"/>
      <c r="L34" s="134"/>
      <c r="M34" s="135"/>
      <c r="N34" s="136"/>
      <c r="O34" s="135">
        <v>294</v>
      </c>
      <c r="P34" s="136">
        <v>220</v>
      </c>
      <c r="Q34" s="135">
        <v>144</v>
      </c>
      <c r="R34" s="136">
        <v>44</v>
      </c>
      <c r="S34" s="135">
        <v>90</v>
      </c>
      <c r="T34" s="132">
        <v>216</v>
      </c>
      <c r="U34" s="116">
        <f t="shared" si="1"/>
        <v>1008</v>
      </c>
    </row>
    <row r="35" spans="1:21" s="13" customFormat="1" ht="24" customHeight="1" x14ac:dyDescent="0.2">
      <c r="A35" s="80" t="s">
        <v>67</v>
      </c>
      <c r="B35" s="80" t="s">
        <v>138</v>
      </c>
      <c r="C35" s="81"/>
      <c r="D35" s="81" t="s">
        <v>101</v>
      </c>
      <c r="E35" s="81"/>
      <c r="F35" s="81"/>
      <c r="G35" s="81">
        <v>90</v>
      </c>
      <c r="H35" s="81">
        <v>30</v>
      </c>
      <c r="I35" s="122">
        <v>60</v>
      </c>
      <c r="J35" s="80"/>
      <c r="K35" s="80"/>
      <c r="L35" s="83"/>
      <c r="M35" s="84"/>
      <c r="N35" s="85"/>
      <c r="O35" s="70">
        <v>60</v>
      </c>
      <c r="P35" s="36"/>
      <c r="Q35" s="34"/>
      <c r="R35" s="36"/>
      <c r="S35" s="34"/>
      <c r="T35" s="29"/>
      <c r="U35" s="12">
        <f t="shared" si="1"/>
        <v>60</v>
      </c>
    </row>
    <row r="36" spans="1:21" s="13" customFormat="1" ht="11.45" customHeight="1" x14ac:dyDescent="0.2">
      <c r="A36" s="80" t="s">
        <v>68</v>
      </c>
      <c r="B36" s="80" t="s">
        <v>139</v>
      </c>
      <c r="C36" s="81"/>
      <c r="D36" s="81" t="s">
        <v>101</v>
      </c>
      <c r="E36" s="81"/>
      <c r="F36" s="81"/>
      <c r="G36" s="81">
        <v>72</v>
      </c>
      <c r="H36" s="81">
        <v>24</v>
      </c>
      <c r="I36" s="122">
        <v>48</v>
      </c>
      <c r="J36" s="80"/>
      <c r="K36" s="80"/>
      <c r="L36" s="83"/>
      <c r="M36" s="84"/>
      <c r="N36" s="85"/>
      <c r="O36" s="70">
        <v>48</v>
      </c>
      <c r="P36" s="36"/>
      <c r="Q36" s="34"/>
      <c r="R36" s="36"/>
      <c r="S36" s="34"/>
      <c r="T36" s="29"/>
      <c r="U36" s="12">
        <f t="shared" si="1"/>
        <v>48</v>
      </c>
    </row>
    <row r="37" spans="1:21" s="13" customFormat="1" ht="11.45" customHeight="1" x14ac:dyDescent="0.2">
      <c r="A37" s="80" t="s">
        <v>69</v>
      </c>
      <c r="B37" s="80" t="s">
        <v>140</v>
      </c>
      <c r="C37" s="81" t="s">
        <v>101</v>
      </c>
      <c r="D37" s="81"/>
      <c r="E37" s="81"/>
      <c r="F37" s="81"/>
      <c r="G37" s="81">
        <v>228</v>
      </c>
      <c r="H37" s="81">
        <v>76</v>
      </c>
      <c r="I37" s="122">
        <v>152</v>
      </c>
      <c r="J37" s="80"/>
      <c r="K37" s="80"/>
      <c r="L37" s="83"/>
      <c r="M37" s="84"/>
      <c r="N37" s="85"/>
      <c r="O37" s="34"/>
      <c r="P37" s="79">
        <v>152</v>
      </c>
      <c r="Q37" s="34"/>
      <c r="R37" s="36"/>
      <c r="S37" s="34"/>
      <c r="T37" s="29"/>
      <c r="U37" s="12">
        <f t="shared" si="1"/>
        <v>152</v>
      </c>
    </row>
    <row r="38" spans="1:21" s="13" customFormat="1" ht="23.25" customHeight="1" x14ac:dyDescent="0.2">
      <c r="A38" s="80" t="s">
        <v>70</v>
      </c>
      <c r="B38" s="80" t="s">
        <v>141</v>
      </c>
      <c r="C38" s="81"/>
      <c r="D38" s="81" t="s">
        <v>101</v>
      </c>
      <c r="E38" s="81"/>
      <c r="F38" s="81"/>
      <c r="G38" s="81">
        <v>135</v>
      </c>
      <c r="H38" s="81">
        <v>45</v>
      </c>
      <c r="I38" s="122">
        <v>90</v>
      </c>
      <c r="J38" s="80"/>
      <c r="K38" s="80"/>
      <c r="L38" s="83"/>
      <c r="M38" s="84"/>
      <c r="N38" s="85"/>
      <c r="O38" s="34"/>
      <c r="P38" s="36"/>
      <c r="Q38" s="34"/>
      <c r="R38" s="36"/>
      <c r="S38" s="70">
        <v>90</v>
      </c>
      <c r="T38" s="29"/>
      <c r="U38" s="12">
        <f t="shared" si="1"/>
        <v>90</v>
      </c>
    </row>
    <row r="39" spans="1:21" s="13" customFormat="1" ht="11.45" customHeight="1" x14ac:dyDescent="0.2">
      <c r="A39" s="80" t="s">
        <v>71</v>
      </c>
      <c r="B39" s="80" t="s">
        <v>142</v>
      </c>
      <c r="C39" s="81"/>
      <c r="D39" s="81" t="s">
        <v>101</v>
      </c>
      <c r="E39" s="81"/>
      <c r="F39" s="81"/>
      <c r="G39" s="81">
        <v>63</v>
      </c>
      <c r="H39" s="81">
        <v>21</v>
      </c>
      <c r="I39" s="122">
        <v>42</v>
      </c>
      <c r="J39" s="80"/>
      <c r="K39" s="80"/>
      <c r="L39" s="83"/>
      <c r="M39" s="84"/>
      <c r="N39" s="85"/>
      <c r="O39" s="70">
        <v>42</v>
      </c>
      <c r="P39" s="36"/>
      <c r="Q39" s="34"/>
      <c r="R39" s="36"/>
      <c r="S39" s="34"/>
      <c r="T39" s="29"/>
      <c r="U39" s="12">
        <f t="shared" si="1"/>
        <v>42</v>
      </c>
    </row>
    <row r="40" spans="1:21" s="13" customFormat="1" ht="11.45" customHeight="1" x14ac:dyDescent="0.2">
      <c r="A40" s="80" t="s">
        <v>72</v>
      </c>
      <c r="B40" s="80" t="s">
        <v>143</v>
      </c>
      <c r="C40" s="81"/>
      <c r="D40" s="81" t="s">
        <v>101</v>
      </c>
      <c r="E40" s="81"/>
      <c r="F40" s="81"/>
      <c r="G40" s="81">
        <v>72</v>
      </c>
      <c r="H40" s="81">
        <v>24</v>
      </c>
      <c r="I40" s="122">
        <v>48</v>
      </c>
      <c r="J40" s="80"/>
      <c r="K40" s="80"/>
      <c r="L40" s="83"/>
      <c r="M40" s="84"/>
      <c r="N40" s="85"/>
      <c r="O40" s="34"/>
      <c r="P40" s="36"/>
      <c r="Q40" s="34"/>
      <c r="R40" s="36"/>
      <c r="S40" s="34"/>
      <c r="T40" s="73">
        <v>48</v>
      </c>
      <c r="U40" s="12">
        <f t="shared" si="1"/>
        <v>48</v>
      </c>
    </row>
    <row r="41" spans="1:21" s="13" customFormat="1" ht="11.45" customHeight="1" x14ac:dyDescent="0.2">
      <c r="A41" s="80" t="s">
        <v>73</v>
      </c>
      <c r="B41" s="80" t="s">
        <v>144</v>
      </c>
      <c r="C41" s="81" t="s">
        <v>101</v>
      </c>
      <c r="D41" s="81"/>
      <c r="E41" s="81"/>
      <c r="F41" s="81"/>
      <c r="G41" s="81">
        <v>216</v>
      </c>
      <c r="H41" s="81">
        <v>72</v>
      </c>
      <c r="I41" s="122">
        <v>144</v>
      </c>
      <c r="J41" s="80"/>
      <c r="K41" s="80"/>
      <c r="L41" s="83"/>
      <c r="M41" s="84"/>
      <c r="N41" s="85"/>
      <c r="O41" s="34"/>
      <c r="P41" s="36"/>
      <c r="Q41" s="86">
        <v>144</v>
      </c>
      <c r="R41" s="36"/>
      <c r="S41" s="34"/>
      <c r="T41" s="29"/>
      <c r="U41" s="12">
        <f t="shared" si="1"/>
        <v>144</v>
      </c>
    </row>
    <row r="42" spans="1:21" s="13" customFormat="1" ht="11.45" customHeight="1" x14ac:dyDescent="0.2">
      <c r="A42" s="80" t="s">
        <v>74</v>
      </c>
      <c r="B42" s="80" t="s">
        <v>145</v>
      </c>
      <c r="C42" s="81"/>
      <c r="D42" s="81" t="s">
        <v>101</v>
      </c>
      <c r="E42" s="81"/>
      <c r="F42" s="81"/>
      <c r="G42" s="81">
        <v>66</v>
      </c>
      <c r="H42" s="81">
        <v>22</v>
      </c>
      <c r="I42" s="122">
        <v>44</v>
      </c>
      <c r="J42" s="80"/>
      <c r="K42" s="80"/>
      <c r="L42" s="83"/>
      <c r="M42" s="84"/>
      <c r="N42" s="85"/>
      <c r="O42" s="34"/>
      <c r="P42" s="36"/>
      <c r="Q42" s="34"/>
      <c r="R42" s="71">
        <v>44</v>
      </c>
      <c r="S42" s="34"/>
      <c r="T42" s="29"/>
      <c r="U42" s="12">
        <f t="shared" si="1"/>
        <v>44</v>
      </c>
    </row>
    <row r="43" spans="1:21" s="13" customFormat="1" ht="11.45" customHeight="1" x14ac:dyDescent="0.2">
      <c r="A43" s="80" t="s">
        <v>75</v>
      </c>
      <c r="B43" s="80" t="s">
        <v>93</v>
      </c>
      <c r="C43" s="81"/>
      <c r="D43" s="81" t="s">
        <v>101</v>
      </c>
      <c r="E43" s="81"/>
      <c r="F43" s="81"/>
      <c r="G43" s="81">
        <v>102</v>
      </c>
      <c r="H43" s="81">
        <v>34</v>
      </c>
      <c r="I43" s="122">
        <v>68</v>
      </c>
      <c r="J43" s="80"/>
      <c r="K43" s="80"/>
      <c r="L43" s="83"/>
      <c r="M43" s="84"/>
      <c r="N43" s="85"/>
      <c r="O43" s="34"/>
      <c r="P43" s="71">
        <v>68</v>
      </c>
      <c r="Q43" s="34"/>
      <c r="R43" s="36"/>
      <c r="S43" s="34"/>
      <c r="T43" s="29"/>
      <c r="U43" s="12">
        <f t="shared" si="1"/>
        <v>68</v>
      </c>
    </row>
    <row r="44" spans="1:21" s="13" customFormat="1" ht="11.45" customHeight="1" x14ac:dyDescent="0.2">
      <c r="A44" s="178" t="s">
        <v>172</v>
      </c>
      <c r="B44" s="179"/>
      <c r="C44" s="81"/>
      <c r="D44" s="81"/>
      <c r="E44" s="81"/>
      <c r="F44" s="81"/>
      <c r="G44" s="81"/>
      <c r="H44" s="81"/>
      <c r="I44" s="122"/>
      <c r="J44" s="80"/>
      <c r="K44" s="80"/>
      <c r="L44" s="83"/>
      <c r="M44" s="84"/>
      <c r="N44" s="85"/>
      <c r="O44" s="34"/>
      <c r="P44" s="36"/>
      <c r="Q44" s="34"/>
      <c r="R44" s="36"/>
      <c r="S44" s="34"/>
      <c r="T44" s="29"/>
      <c r="U44" s="12"/>
    </row>
    <row r="45" spans="1:21" s="13" customFormat="1" ht="11.45" customHeight="1" x14ac:dyDescent="0.2">
      <c r="A45" s="80" t="s">
        <v>76</v>
      </c>
      <c r="B45" s="80" t="s">
        <v>173</v>
      </c>
      <c r="C45" s="81" t="s">
        <v>101</v>
      </c>
      <c r="D45" s="81"/>
      <c r="E45" s="81"/>
      <c r="F45" s="81"/>
      <c r="G45" s="81">
        <v>216</v>
      </c>
      <c r="H45" s="81">
        <v>72</v>
      </c>
      <c r="I45" s="122">
        <v>144</v>
      </c>
      <c r="J45" s="80"/>
      <c r="K45" s="80"/>
      <c r="L45" s="83"/>
      <c r="M45" s="84"/>
      <c r="N45" s="85"/>
      <c r="O45" s="86">
        <v>144</v>
      </c>
      <c r="P45" s="36"/>
      <c r="Q45" s="34"/>
      <c r="R45" s="36"/>
      <c r="S45" s="34"/>
      <c r="T45" s="29"/>
      <c r="U45" s="12">
        <f>SUM(O45:T45)</f>
        <v>144</v>
      </c>
    </row>
    <row r="46" spans="1:21" s="13" customFormat="1" ht="23.25" customHeight="1" x14ac:dyDescent="0.2">
      <c r="A46" s="80" t="s">
        <v>77</v>
      </c>
      <c r="B46" s="80" t="s">
        <v>174</v>
      </c>
      <c r="C46" s="81"/>
      <c r="D46" s="81" t="s">
        <v>101</v>
      </c>
      <c r="E46" s="81"/>
      <c r="F46" s="81"/>
      <c r="G46" s="81">
        <v>90</v>
      </c>
      <c r="H46" s="81">
        <v>30</v>
      </c>
      <c r="I46" s="82">
        <v>60</v>
      </c>
      <c r="J46" s="80"/>
      <c r="K46" s="80"/>
      <c r="L46" s="83"/>
      <c r="M46" s="84"/>
      <c r="N46" s="85"/>
      <c r="O46" s="34"/>
      <c r="P46" s="36"/>
      <c r="Q46" s="34"/>
      <c r="R46" s="36"/>
      <c r="S46" s="34"/>
      <c r="T46" s="73">
        <v>60</v>
      </c>
      <c r="U46" s="12">
        <f>SUM(Q46:T46)</f>
        <v>60</v>
      </c>
    </row>
    <row r="47" spans="1:21" s="13" customFormat="1" ht="11.45" customHeight="1" x14ac:dyDescent="0.2">
      <c r="A47" s="80" t="s">
        <v>91</v>
      </c>
      <c r="B47" s="80" t="s">
        <v>175</v>
      </c>
      <c r="C47" s="81"/>
      <c r="D47" s="81" t="s">
        <v>101</v>
      </c>
      <c r="E47" s="81"/>
      <c r="F47" s="81"/>
      <c r="G47" s="81">
        <v>72</v>
      </c>
      <c r="H47" s="81">
        <v>24</v>
      </c>
      <c r="I47" s="82">
        <v>48</v>
      </c>
      <c r="J47" s="80"/>
      <c r="K47" s="80"/>
      <c r="L47" s="83"/>
      <c r="M47" s="84"/>
      <c r="N47" s="85"/>
      <c r="O47" s="34"/>
      <c r="P47" s="36"/>
      <c r="Q47" s="34"/>
      <c r="R47" s="36"/>
      <c r="S47" s="34"/>
      <c r="T47" s="73">
        <v>48</v>
      </c>
      <c r="U47" s="12">
        <f>SUM(Q47:T47)</f>
        <v>48</v>
      </c>
    </row>
    <row r="48" spans="1:21" s="13" customFormat="1" ht="11.45" customHeight="1" x14ac:dyDescent="0.2">
      <c r="A48" s="80" t="s">
        <v>92</v>
      </c>
      <c r="B48" s="80" t="s">
        <v>176</v>
      </c>
      <c r="C48" s="81"/>
      <c r="D48" s="81" t="s">
        <v>101</v>
      </c>
      <c r="E48" s="81"/>
      <c r="F48" s="81"/>
      <c r="G48" s="81">
        <v>90</v>
      </c>
      <c r="H48" s="81">
        <v>30</v>
      </c>
      <c r="I48" s="82">
        <v>60</v>
      </c>
      <c r="J48" s="80"/>
      <c r="K48" s="80"/>
      <c r="L48" s="83"/>
      <c r="M48" s="84"/>
      <c r="N48" s="85"/>
      <c r="O48" s="34"/>
      <c r="P48" s="36"/>
      <c r="Q48" s="34"/>
      <c r="R48" s="36"/>
      <c r="S48" s="34"/>
      <c r="T48" s="73">
        <v>60</v>
      </c>
      <c r="U48" s="12">
        <f>SUM(Q48:T48)</f>
        <v>60</v>
      </c>
    </row>
    <row r="49" spans="1:21" s="137" customFormat="1" ht="11.45" customHeight="1" x14ac:dyDescent="0.2">
      <c r="A49" s="138" t="s">
        <v>78</v>
      </c>
      <c r="B49" s="138" t="s">
        <v>79</v>
      </c>
      <c r="C49" s="132"/>
      <c r="D49" s="132"/>
      <c r="E49" s="132"/>
      <c r="F49" s="132"/>
      <c r="G49" s="132">
        <v>2928</v>
      </c>
      <c r="H49" s="132">
        <v>640</v>
      </c>
      <c r="I49" s="132">
        <v>2288</v>
      </c>
      <c r="J49" s="139"/>
      <c r="K49" s="139"/>
      <c r="L49" s="134"/>
      <c r="M49" s="140"/>
      <c r="N49" s="134"/>
      <c r="O49" s="135">
        <v>222</v>
      </c>
      <c r="P49" s="136">
        <v>352</v>
      </c>
      <c r="Q49" s="135">
        <v>356</v>
      </c>
      <c r="R49" s="136">
        <v>690</v>
      </c>
      <c r="S49" s="135">
        <v>422</v>
      </c>
      <c r="T49" s="132">
        <v>248</v>
      </c>
      <c r="U49" s="116">
        <f>SUM(O49:T49)</f>
        <v>2290</v>
      </c>
    </row>
    <row r="50" spans="1:21" s="13" customFormat="1" ht="31.5" customHeight="1" x14ac:dyDescent="0.2">
      <c r="A50" s="87" t="s">
        <v>80</v>
      </c>
      <c r="B50" s="88" t="s">
        <v>146</v>
      </c>
      <c r="C50" s="89" t="s">
        <v>148</v>
      </c>
      <c r="D50" s="89"/>
      <c r="E50" s="89"/>
      <c r="F50" s="89"/>
      <c r="G50" s="143">
        <v>366</v>
      </c>
      <c r="H50" s="143">
        <v>50</v>
      </c>
      <c r="I50" s="143">
        <v>316</v>
      </c>
      <c r="J50" s="89"/>
      <c r="K50" s="89"/>
      <c r="L50" s="90"/>
      <c r="M50" s="91"/>
      <c r="N50" s="90"/>
      <c r="O50" s="91">
        <v>222</v>
      </c>
      <c r="P50" s="92">
        <v>94</v>
      </c>
      <c r="Q50" s="91"/>
      <c r="R50" s="92"/>
      <c r="S50" s="91"/>
      <c r="T50" s="89"/>
      <c r="U50" s="95">
        <f t="shared" ref="U50:U51" si="2">SUM(O50:R50)</f>
        <v>316</v>
      </c>
    </row>
    <row r="51" spans="1:21" s="13" customFormat="1" ht="24.75" customHeight="1" x14ac:dyDescent="0.2">
      <c r="A51" s="76" t="s">
        <v>81</v>
      </c>
      <c r="B51" s="93" t="s">
        <v>147</v>
      </c>
      <c r="C51" s="29"/>
      <c r="D51" s="29" t="s">
        <v>101</v>
      </c>
      <c r="E51" s="29"/>
      <c r="F51" s="29"/>
      <c r="G51" s="144">
        <v>150</v>
      </c>
      <c r="H51" s="144">
        <v>50</v>
      </c>
      <c r="I51" s="145">
        <v>100</v>
      </c>
      <c r="J51" s="29"/>
      <c r="K51" s="29"/>
      <c r="L51" s="33"/>
      <c r="M51" s="34"/>
      <c r="N51" s="94"/>
      <c r="O51" s="70">
        <v>100</v>
      </c>
      <c r="P51" s="36"/>
      <c r="Q51" s="34"/>
      <c r="R51" s="36"/>
      <c r="S51" s="34"/>
      <c r="T51" s="29"/>
      <c r="U51" s="12">
        <f t="shared" si="2"/>
        <v>100</v>
      </c>
    </row>
    <row r="52" spans="1:21" s="13" customFormat="1" ht="11.45" customHeight="1" x14ac:dyDescent="0.2">
      <c r="A52" s="117" t="s">
        <v>82</v>
      </c>
      <c r="B52" s="118" t="s">
        <v>83</v>
      </c>
      <c r="C52" s="119"/>
      <c r="D52" s="120" t="s">
        <v>101</v>
      </c>
      <c r="E52" s="120"/>
      <c r="F52" s="120"/>
      <c r="G52" s="144">
        <v>216</v>
      </c>
      <c r="H52" s="144"/>
      <c r="I52" s="145">
        <v>216</v>
      </c>
      <c r="J52" s="29"/>
      <c r="K52" s="29"/>
      <c r="L52" s="33"/>
      <c r="M52" s="34"/>
      <c r="N52" s="36"/>
      <c r="O52" s="34">
        <v>122</v>
      </c>
      <c r="P52" s="71">
        <v>94</v>
      </c>
      <c r="Q52" s="34"/>
      <c r="R52" s="36"/>
      <c r="S52" s="34"/>
      <c r="T52" s="29"/>
      <c r="U52" s="12">
        <f t="shared" ref="U52:U54" si="3">SUM(O52:R52)</f>
        <v>216</v>
      </c>
    </row>
    <row r="53" spans="1:21" s="13" customFormat="1" ht="32.25" customHeight="1" x14ac:dyDescent="0.2">
      <c r="A53" s="88" t="s">
        <v>84</v>
      </c>
      <c r="B53" s="88" t="s">
        <v>149</v>
      </c>
      <c r="C53" s="89" t="s">
        <v>148</v>
      </c>
      <c r="D53" s="89"/>
      <c r="E53" s="89"/>
      <c r="F53" s="89"/>
      <c r="G53" s="143">
        <v>249</v>
      </c>
      <c r="H53" s="143">
        <v>59</v>
      </c>
      <c r="I53" s="143">
        <v>190</v>
      </c>
      <c r="J53" s="89"/>
      <c r="K53" s="89"/>
      <c r="L53" s="90">
        <v>15</v>
      </c>
      <c r="M53" s="91"/>
      <c r="N53" s="90"/>
      <c r="O53" s="91"/>
      <c r="P53" s="92">
        <v>118</v>
      </c>
      <c r="Q53" s="91"/>
      <c r="R53" s="92">
        <v>72</v>
      </c>
      <c r="S53" s="91"/>
      <c r="T53" s="89"/>
      <c r="U53" s="95">
        <f>SUM(O53:T53)</f>
        <v>190</v>
      </c>
    </row>
    <row r="54" spans="1:21" s="13" customFormat="1" ht="24" customHeight="1" x14ac:dyDescent="0.2">
      <c r="A54" s="76" t="s">
        <v>85</v>
      </c>
      <c r="B54" s="76" t="s">
        <v>150</v>
      </c>
      <c r="C54" s="29"/>
      <c r="D54" s="29" t="s">
        <v>101</v>
      </c>
      <c r="E54" s="29"/>
      <c r="F54" s="29"/>
      <c r="G54" s="144">
        <v>177</v>
      </c>
      <c r="H54" s="144">
        <v>59</v>
      </c>
      <c r="I54" s="145">
        <v>118</v>
      </c>
      <c r="J54" s="29"/>
      <c r="K54" s="29"/>
      <c r="L54" s="33">
        <v>15</v>
      </c>
      <c r="M54" s="34"/>
      <c r="N54" s="33"/>
      <c r="O54" s="34"/>
      <c r="P54" s="71">
        <v>118</v>
      </c>
      <c r="Q54" s="34"/>
      <c r="R54" s="36"/>
      <c r="S54" s="34"/>
      <c r="T54" s="29"/>
      <c r="U54" s="12">
        <f t="shared" si="3"/>
        <v>118</v>
      </c>
    </row>
    <row r="55" spans="1:21" s="13" customFormat="1" ht="12" customHeight="1" x14ac:dyDescent="0.2">
      <c r="A55" s="117" t="s">
        <v>86</v>
      </c>
      <c r="B55" s="117" t="s">
        <v>151</v>
      </c>
      <c r="C55" s="119"/>
      <c r="D55" s="120" t="s">
        <v>101</v>
      </c>
      <c r="E55" s="120"/>
      <c r="F55" s="120"/>
      <c r="G55" s="144">
        <v>72</v>
      </c>
      <c r="H55" s="144"/>
      <c r="I55" s="145">
        <v>72</v>
      </c>
      <c r="J55" s="29"/>
      <c r="K55" s="29"/>
      <c r="L55" s="33"/>
      <c r="M55" s="34"/>
      <c r="N55" s="36"/>
      <c r="O55" s="34"/>
      <c r="P55" s="36"/>
      <c r="Q55" s="34"/>
      <c r="R55" s="71">
        <v>72</v>
      </c>
      <c r="S55" s="34"/>
      <c r="T55" s="29"/>
      <c r="U55" s="12">
        <f>SUM(O55:R55)</f>
        <v>72</v>
      </c>
    </row>
    <row r="56" spans="1:21" s="96" customFormat="1" ht="33.75" customHeight="1" x14ac:dyDescent="0.15">
      <c r="A56" s="88" t="s">
        <v>87</v>
      </c>
      <c r="B56" s="88" t="s">
        <v>159</v>
      </c>
      <c r="C56" s="89" t="s">
        <v>148</v>
      </c>
      <c r="D56" s="89"/>
      <c r="E56" s="89"/>
      <c r="F56" s="89"/>
      <c r="G56" s="143">
        <v>816</v>
      </c>
      <c r="H56" s="143">
        <v>224</v>
      </c>
      <c r="I56" s="143">
        <v>592</v>
      </c>
      <c r="J56" s="89"/>
      <c r="K56" s="89"/>
      <c r="L56" s="90">
        <v>15</v>
      </c>
      <c r="M56" s="91"/>
      <c r="N56" s="92"/>
      <c r="O56" s="91"/>
      <c r="P56" s="92">
        <v>44</v>
      </c>
      <c r="Q56" s="91">
        <v>202</v>
      </c>
      <c r="R56" s="142">
        <v>346</v>
      </c>
      <c r="S56" s="91"/>
      <c r="T56" s="89"/>
      <c r="U56" s="95">
        <f>SUM(O56:S56)</f>
        <v>592</v>
      </c>
    </row>
    <row r="57" spans="1:21" s="13" customFormat="1" ht="24.75" customHeight="1" x14ac:dyDescent="0.2">
      <c r="A57" s="76" t="s">
        <v>88</v>
      </c>
      <c r="B57" s="76" t="s">
        <v>160</v>
      </c>
      <c r="C57" s="29" t="s">
        <v>101</v>
      </c>
      <c r="D57" s="29"/>
      <c r="E57" s="29"/>
      <c r="F57" s="29"/>
      <c r="G57" s="144">
        <v>672</v>
      </c>
      <c r="H57" s="144">
        <v>224</v>
      </c>
      <c r="I57" s="145">
        <v>448</v>
      </c>
      <c r="J57" s="29"/>
      <c r="K57" s="29"/>
      <c r="L57" s="33">
        <v>15</v>
      </c>
      <c r="M57" s="34"/>
      <c r="N57" s="36"/>
      <c r="O57" s="34"/>
      <c r="P57" s="36">
        <v>44</v>
      </c>
      <c r="Q57" s="34">
        <v>202</v>
      </c>
      <c r="R57" s="79">
        <v>202</v>
      </c>
      <c r="S57" s="34"/>
      <c r="T57" s="29"/>
      <c r="U57" s="12">
        <f>SUM(O57:T57)</f>
        <v>448</v>
      </c>
    </row>
    <row r="58" spans="1:21" s="13" customFormat="1" ht="12" customHeight="1" x14ac:dyDescent="0.2">
      <c r="A58" s="117" t="s">
        <v>95</v>
      </c>
      <c r="B58" s="117" t="s">
        <v>151</v>
      </c>
      <c r="C58" s="119"/>
      <c r="D58" s="120" t="s">
        <v>101</v>
      </c>
      <c r="E58" s="120"/>
      <c r="F58" s="120"/>
      <c r="G58" s="144">
        <v>144</v>
      </c>
      <c r="H58" s="144"/>
      <c r="I58" s="145">
        <v>144</v>
      </c>
      <c r="J58" s="29"/>
      <c r="K58" s="29"/>
      <c r="L58" s="33"/>
      <c r="M58" s="34"/>
      <c r="N58" s="36"/>
      <c r="O58" s="34"/>
      <c r="P58" s="36"/>
      <c r="Q58" s="34"/>
      <c r="R58" s="71">
        <v>144</v>
      </c>
      <c r="S58" s="34"/>
      <c r="T58" s="29"/>
      <c r="U58" s="12">
        <f>SUM(Q58:T58)</f>
        <v>144</v>
      </c>
    </row>
    <row r="59" spans="1:21" s="96" customFormat="1" ht="32.25" customHeight="1" x14ac:dyDescent="0.15">
      <c r="A59" s="88" t="s">
        <v>89</v>
      </c>
      <c r="B59" s="88" t="s">
        <v>161</v>
      </c>
      <c r="C59" s="89" t="s">
        <v>148</v>
      </c>
      <c r="D59" s="89"/>
      <c r="E59" s="89"/>
      <c r="F59" s="89"/>
      <c r="G59" s="143">
        <v>564</v>
      </c>
      <c r="H59" s="143">
        <v>140</v>
      </c>
      <c r="I59" s="143">
        <v>424</v>
      </c>
      <c r="J59" s="89"/>
      <c r="K59" s="89"/>
      <c r="L59" s="90"/>
      <c r="M59" s="91"/>
      <c r="N59" s="92"/>
      <c r="O59" s="91"/>
      <c r="P59" s="92"/>
      <c r="Q59" s="91">
        <v>58</v>
      </c>
      <c r="R59" s="92">
        <v>102</v>
      </c>
      <c r="S59" s="91">
        <v>264</v>
      </c>
      <c r="T59" s="89"/>
      <c r="U59" s="95">
        <f>SUM(Q59:T59)</f>
        <v>424</v>
      </c>
    </row>
    <row r="60" spans="1:21" s="13" customFormat="1" ht="23.25" customHeight="1" x14ac:dyDescent="0.2">
      <c r="A60" s="76" t="s">
        <v>90</v>
      </c>
      <c r="B60" s="76" t="s">
        <v>162</v>
      </c>
      <c r="C60" s="29" t="s">
        <v>101</v>
      </c>
      <c r="D60" s="29"/>
      <c r="E60" s="29"/>
      <c r="F60" s="29"/>
      <c r="G60" s="144">
        <v>420</v>
      </c>
      <c r="H60" s="144">
        <v>140</v>
      </c>
      <c r="I60" s="145">
        <v>280</v>
      </c>
      <c r="J60" s="29"/>
      <c r="K60" s="29"/>
      <c r="L60" s="33"/>
      <c r="M60" s="34"/>
      <c r="N60" s="36"/>
      <c r="O60" s="34"/>
      <c r="P60" s="36"/>
      <c r="Q60" s="34">
        <v>58</v>
      </c>
      <c r="R60" s="36">
        <v>102</v>
      </c>
      <c r="S60" s="86">
        <v>120</v>
      </c>
      <c r="T60" s="29"/>
      <c r="U60" s="12">
        <f>SUM(Q60:T60)</f>
        <v>280</v>
      </c>
    </row>
    <row r="61" spans="1:21" s="13" customFormat="1" ht="12" customHeight="1" x14ac:dyDescent="0.2">
      <c r="A61" s="117" t="s">
        <v>94</v>
      </c>
      <c r="B61" s="117" t="s">
        <v>151</v>
      </c>
      <c r="C61" s="119"/>
      <c r="D61" s="120" t="s">
        <v>101</v>
      </c>
      <c r="E61" s="120"/>
      <c r="F61" s="120"/>
      <c r="G61" s="144">
        <v>144</v>
      </c>
      <c r="H61" s="144"/>
      <c r="I61" s="145">
        <v>144</v>
      </c>
      <c r="J61" s="29"/>
      <c r="K61" s="29"/>
      <c r="L61" s="33"/>
      <c r="M61" s="34"/>
      <c r="N61" s="36"/>
      <c r="O61" s="34"/>
      <c r="P61" s="36"/>
      <c r="Q61" s="34"/>
      <c r="R61" s="36"/>
      <c r="S61" s="70">
        <v>144</v>
      </c>
      <c r="T61" s="29"/>
      <c r="U61" s="12">
        <f>SUM(R61:T61)</f>
        <v>144</v>
      </c>
    </row>
    <row r="62" spans="1:21" s="96" customFormat="1" ht="32.25" customHeight="1" x14ac:dyDescent="0.15">
      <c r="A62" s="88" t="s">
        <v>152</v>
      </c>
      <c r="B62" s="88" t="s">
        <v>163</v>
      </c>
      <c r="C62" s="89" t="s">
        <v>148</v>
      </c>
      <c r="D62" s="89"/>
      <c r="E62" s="89"/>
      <c r="F62" s="89"/>
      <c r="G62" s="143">
        <v>237</v>
      </c>
      <c r="H62" s="143">
        <v>67</v>
      </c>
      <c r="I62" s="143">
        <v>170</v>
      </c>
      <c r="J62" s="89"/>
      <c r="K62" s="89"/>
      <c r="L62" s="90"/>
      <c r="M62" s="91"/>
      <c r="N62" s="92"/>
      <c r="O62" s="91"/>
      <c r="P62" s="92"/>
      <c r="Q62" s="91"/>
      <c r="R62" s="92"/>
      <c r="S62" s="91">
        <v>134</v>
      </c>
      <c r="T62" s="89">
        <v>36</v>
      </c>
      <c r="U62" s="95">
        <f>SUM(S62:T62)</f>
        <v>170</v>
      </c>
    </row>
    <row r="63" spans="1:21" s="13" customFormat="1" ht="24.75" customHeight="1" x14ac:dyDescent="0.2">
      <c r="A63" s="76" t="s">
        <v>153</v>
      </c>
      <c r="B63" s="76" t="s">
        <v>165</v>
      </c>
      <c r="C63" s="29" t="s">
        <v>101</v>
      </c>
      <c r="D63" s="29"/>
      <c r="E63" s="29"/>
      <c r="F63" s="29"/>
      <c r="G63" s="144">
        <v>201</v>
      </c>
      <c r="H63" s="144">
        <v>67</v>
      </c>
      <c r="I63" s="145">
        <v>134</v>
      </c>
      <c r="J63" s="29"/>
      <c r="K63" s="29"/>
      <c r="L63" s="33"/>
      <c r="M63" s="34"/>
      <c r="N63" s="36"/>
      <c r="O63" s="34"/>
      <c r="P63" s="36"/>
      <c r="Q63" s="34"/>
      <c r="R63" s="36"/>
      <c r="S63" s="86">
        <v>134</v>
      </c>
      <c r="T63" s="29"/>
      <c r="U63" s="12">
        <f>SUM(S63:T63)</f>
        <v>134</v>
      </c>
    </row>
    <row r="64" spans="1:21" s="13" customFormat="1" ht="12" customHeight="1" x14ac:dyDescent="0.2">
      <c r="A64" s="117" t="s">
        <v>164</v>
      </c>
      <c r="B64" s="117" t="s">
        <v>151</v>
      </c>
      <c r="C64" s="119"/>
      <c r="D64" s="120" t="s">
        <v>101</v>
      </c>
      <c r="E64" s="120"/>
      <c r="F64" s="120"/>
      <c r="G64" s="144">
        <v>36</v>
      </c>
      <c r="H64" s="144"/>
      <c r="I64" s="145">
        <v>36</v>
      </c>
      <c r="J64" s="29"/>
      <c r="K64" s="29"/>
      <c r="L64" s="33"/>
      <c r="M64" s="34"/>
      <c r="N64" s="36"/>
      <c r="O64" s="34"/>
      <c r="P64" s="36"/>
      <c r="Q64" s="34"/>
      <c r="R64" s="36"/>
      <c r="S64" s="34"/>
      <c r="T64" s="73">
        <v>36</v>
      </c>
      <c r="U64" s="12">
        <f>SUM(S64:T64)</f>
        <v>36</v>
      </c>
    </row>
    <row r="65" spans="1:21 16383:16383" s="96" customFormat="1" ht="12" customHeight="1" x14ac:dyDescent="0.15">
      <c r="A65" s="88" t="s">
        <v>154</v>
      </c>
      <c r="B65" s="88" t="s">
        <v>166</v>
      </c>
      <c r="C65" s="89" t="s">
        <v>148</v>
      </c>
      <c r="D65" s="89"/>
      <c r="E65" s="89"/>
      <c r="F65" s="89"/>
      <c r="G65" s="143">
        <v>336</v>
      </c>
      <c r="H65" s="143">
        <v>100</v>
      </c>
      <c r="I65" s="143">
        <v>236</v>
      </c>
      <c r="J65" s="89"/>
      <c r="K65" s="89"/>
      <c r="L65" s="90">
        <v>20</v>
      </c>
      <c r="M65" s="91"/>
      <c r="N65" s="92"/>
      <c r="O65" s="91"/>
      <c r="P65" s="92"/>
      <c r="Q65" s="91"/>
      <c r="R65" s="92"/>
      <c r="S65" s="91">
        <v>24</v>
      </c>
      <c r="T65" s="89">
        <v>212</v>
      </c>
      <c r="U65" s="95">
        <f>SUM(Q65:T65)</f>
        <v>236</v>
      </c>
    </row>
    <row r="66" spans="1:21 16383:16383" s="13" customFormat="1" ht="24.75" customHeight="1" x14ac:dyDescent="0.2">
      <c r="A66" s="76" t="s">
        <v>155</v>
      </c>
      <c r="B66" s="76" t="s">
        <v>167</v>
      </c>
      <c r="C66" s="29" t="s">
        <v>101</v>
      </c>
      <c r="D66" s="29"/>
      <c r="E66" s="29"/>
      <c r="F66" s="29"/>
      <c r="G66" s="144">
        <v>300</v>
      </c>
      <c r="H66" s="144">
        <v>100</v>
      </c>
      <c r="I66" s="145">
        <v>200</v>
      </c>
      <c r="J66" s="29"/>
      <c r="K66" s="29"/>
      <c r="L66" s="33">
        <v>20</v>
      </c>
      <c r="M66" s="34"/>
      <c r="N66" s="36"/>
      <c r="O66" s="34"/>
      <c r="P66" s="36"/>
      <c r="Q66" s="34"/>
      <c r="R66" s="36"/>
      <c r="S66" s="34">
        <v>24</v>
      </c>
      <c r="T66" s="141">
        <v>176</v>
      </c>
      <c r="U66" s="12">
        <f>SUM(Q66:T66)</f>
        <v>200</v>
      </c>
    </row>
    <row r="67" spans="1:21 16383:16383" s="13" customFormat="1" ht="12" customHeight="1" x14ac:dyDescent="0.2">
      <c r="A67" s="117" t="s">
        <v>156</v>
      </c>
      <c r="B67" s="117" t="s">
        <v>151</v>
      </c>
      <c r="C67" s="119"/>
      <c r="D67" s="120" t="s">
        <v>101</v>
      </c>
      <c r="E67" s="120"/>
      <c r="F67" s="120"/>
      <c r="G67" s="144">
        <v>36</v>
      </c>
      <c r="H67" s="144"/>
      <c r="I67" s="145">
        <v>36</v>
      </c>
      <c r="J67" s="29"/>
      <c r="K67" s="29"/>
      <c r="L67" s="33"/>
      <c r="M67" s="34"/>
      <c r="N67" s="36"/>
      <c r="O67" s="34"/>
      <c r="P67" s="36"/>
      <c r="Q67" s="34"/>
      <c r="R67" s="36"/>
      <c r="S67" s="34"/>
      <c r="T67" s="73">
        <v>36</v>
      </c>
      <c r="U67" s="12">
        <f>SUM(T67)</f>
        <v>36</v>
      </c>
    </row>
    <row r="68" spans="1:21 16383:16383" s="96" customFormat="1" ht="32.25" customHeight="1" x14ac:dyDescent="0.15">
      <c r="A68" s="88" t="s">
        <v>157</v>
      </c>
      <c r="B68" s="88" t="s">
        <v>169</v>
      </c>
      <c r="C68" s="89" t="s">
        <v>148</v>
      </c>
      <c r="D68" s="89"/>
      <c r="E68" s="89"/>
      <c r="F68" s="89"/>
      <c r="G68" s="143">
        <v>360</v>
      </c>
      <c r="H68" s="143" t="s">
        <v>171</v>
      </c>
      <c r="I68" s="143">
        <v>360</v>
      </c>
      <c r="J68" s="89"/>
      <c r="K68" s="89"/>
      <c r="L68" s="90"/>
      <c r="M68" s="91"/>
      <c r="N68" s="92"/>
      <c r="O68" s="91"/>
      <c r="P68" s="92">
        <v>96</v>
      </c>
      <c r="Q68" s="91">
        <v>96</v>
      </c>
      <c r="R68" s="92">
        <v>168</v>
      </c>
      <c r="S68" s="91"/>
      <c r="T68" s="89"/>
      <c r="U68" s="95">
        <f>SUM(P68:T68)</f>
        <v>360</v>
      </c>
    </row>
    <row r="69" spans="1:21 16383:16383" s="13" customFormat="1" ht="12" customHeight="1" x14ac:dyDescent="0.2">
      <c r="A69" s="117" t="s">
        <v>158</v>
      </c>
      <c r="B69" s="117" t="s">
        <v>83</v>
      </c>
      <c r="C69" s="119"/>
      <c r="D69" s="120" t="s">
        <v>101</v>
      </c>
      <c r="E69" s="120"/>
      <c r="F69" s="120"/>
      <c r="G69" s="144">
        <v>288</v>
      </c>
      <c r="H69" s="144"/>
      <c r="I69" s="145">
        <v>288</v>
      </c>
      <c r="J69" s="29"/>
      <c r="K69" s="29"/>
      <c r="L69" s="33"/>
      <c r="M69" s="34"/>
      <c r="N69" s="36"/>
      <c r="O69" s="34"/>
      <c r="P69" s="36">
        <v>96</v>
      </c>
      <c r="Q69" s="34">
        <v>96</v>
      </c>
      <c r="R69" s="71">
        <v>96</v>
      </c>
      <c r="S69" s="34"/>
      <c r="T69" s="29"/>
      <c r="U69" s="12">
        <f>SUM(P69:T69)</f>
        <v>288</v>
      </c>
    </row>
    <row r="70" spans="1:21 16383:16383" s="13" customFormat="1" ht="12" customHeight="1" x14ac:dyDescent="0.2">
      <c r="A70" s="117" t="s">
        <v>168</v>
      </c>
      <c r="B70" s="117" t="s">
        <v>151</v>
      </c>
      <c r="C70" s="119"/>
      <c r="D70" s="120"/>
      <c r="E70" s="120"/>
      <c r="F70" s="120"/>
      <c r="G70" s="144">
        <v>72</v>
      </c>
      <c r="H70" s="144"/>
      <c r="I70" s="145">
        <v>72</v>
      </c>
      <c r="J70" s="29"/>
      <c r="K70" s="29"/>
      <c r="L70" s="33"/>
      <c r="M70" s="34"/>
      <c r="N70" s="36"/>
      <c r="O70" s="34"/>
      <c r="P70" s="36"/>
      <c r="Q70" s="34"/>
      <c r="R70" s="71">
        <v>72</v>
      </c>
      <c r="S70" s="34"/>
      <c r="T70" s="29"/>
      <c r="U70" s="12">
        <f>SUM(P70:T70)</f>
        <v>72</v>
      </c>
    </row>
    <row r="71" spans="1:21 16383:16383" s="101" customFormat="1" ht="11.45" customHeight="1" x14ac:dyDescent="0.25">
      <c r="A71" s="182"/>
      <c r="B71" s="183"/>
      <c r="C71" s="97"/>
      <c r="D71" s="97"/>
      <c r="E71" s="97"/>
      <c r="F71" s="97"/>
      <c r="G71" s="97">
        <f>SUM(G6+G24+G29+G33)</f>
        <v>7544</v>
      </c>
      <c r="H71" s="97">
        <f>SUM(H6+H24+H29+H33)</f>
        <v>2216</v>
      </c>
      <c r="I71" s="97">
        <f>SUM(I6+I24+I29+I33)</f>
        <v>5328</v>
      </c>
      <c r="J71" s="97"/>
      <c r="K71" s="97"/>
      <c r="L71" s="98">
        <v>70</v>
      </c>
      <c r="M71" s="99">
        <f>SUM(M6)</f>
        <v>612</v>
      </c>
      <c r="N71" s="100">
        <f>SUM(N6)</f>
        <v>792</v>
      </c>
      <c r="O71" s="99">
        <f t="shared" ref="O71:T71" si="4">SUM(O24+O29+O33)</f>
        <v>612</v>
      </c>
      <c r="P71" s="100">
        <f t="shared" si="4"/>
        <v>792</v>
      </c>
      <c r="Q71" s="99">
        <f t="shared" si="4"/>
        <v>612</v>
      </c>
      <c r="R71" s="100">
        <f t="shared" si="4"/>
        <v>792</v>
      </c>
      <c r="S71" s="99">
        <f t="shared" si="4"/>
        <v>612</v>
      </c>
      <c r="T71" s="97">
        <f t="shared" si="4"/>
        <v>504</v>
      </c>
      <c r="U71" s="75">
        <f>SUM(M71:T71)</f>
        <v>5328</v>
      </c>
      <c r="XFC71" s="101">
        <f>SUM(L71:XFB71)</f>
        <v>10726</v>
      </c>
    </row>
    <row r="72" spans="1:21 16383:16383" s="13" customFormat="1" ht="11.45" customHeight="1" x14ac:dyDescent="0.2">
      <c r="A72" s="93" t="s">
        <v>103</v>
      </c>
      <c r="B72" s="93" t="s">
        <v>104</v>
      </c>
      <c r="C72" s="156" t="s">
        <v>105</v>
      </c>
      <c r="D72" s="147"/>
      <c r="E72" s="76"/>
      <c r="F72" s="76"/>
      <c r="G72" s="76"/>
      <c r="H72" s="76"/>
      <c r="I72" s="76"/>
      <c r="J72" s="76"/>
      <c r="K72" s="76"/>
      <c r="L72" s="67"/>
      <c r="M72" s="102"/>
      <c r="N72" s="103"/>
      <c r="O72" s="102"/>
      <c r="P72" s="103"/>
      <c r="Q72" s="102"/>
      <c r="R72" s="103"/>
      <c r="S72" s="102"/>
      <c r="T72" s="76"/>
      <c r="U72" s="12"/>
    </row>
    <row r="73" spans="1:21 16383:16383" s="13" customFormat="1" ht="11.45" customHeight="1" x14ac:dyDescent="0.2">
      <c r="A73" s="93" t="s">
        <v>106</v>
      </c>
      <c r="B73" s="93" t="s">
        <v>107</v>
      </c>
      <c r="C73" s="156" t="s">
        <v>113</v>
      </c>
      <c r="D73" s="147"/>
      <c r="E73" s="76"/>
      <c r="F73" s="76"/>
      <c r="G73" s="76"/>
      <c r="H73" s="76"/>
      <c r="I73" s="76"/>
      <c r="J73" s="76"/>
      <c r="K73" s="76"/>
      <c r="L73" s="67"/>
      <c r="M73" s="102"/>
      <c r="N73" s="103"/>
      <c r="O73" s="102"/>
      <c r="P73" s="103"/>
      <c r="Q73" s="102"/>
      <c r="R73" s="103"/>
      <c r="S73" s="102"/>
      <c r="T73" s="76"/>
      <c r="U73" s="12"/>
    </row>
    <row r="74" spans="1:21 16383:16383" s="13" customFormat="1" ht="11.45" customHeight="1" x14ac:dyDescent="0.2">
      <c r="A74" s="93" t="s">
        <v>108</v>
      </c>
      <c r="B74" s="93" t="s">
        <v>109</v>
      </c>
      <c r="C74" s="156" t="s">
        <v>110</v>
      </c>
      <c r="D74" s="147"/>
      <c r="E74" s="76"/>
      <c r="F74" s="76"/>
      <c r="G74" s="76"/>
      <c r="H74" s="76"/>
      <c r="I74" s="76"/>
      <c r="J74" s="76"/>
      <c r="K74" s="76"/>
      <c r="L74" s="67"/>
      <c r="M74" s="102"/>
      <c r="N74" s="103"/>
      <c r="O74" s="102"/>
      <c r="P74" s="103"/>
      <c r="Q74" s="102"/>
      <c r="R74" s="103"/>
      <c r="S74" s="102"/>
      <c r="T74" s="76"/>
      <c r="U74" s="12"/>
    </row>
    <row r="75" spans="1:21 16383:16383" s="13" customFormat="1" ht="11.45" customHeight="1" x14ac:dyDescent="0.2">
      <c r="A75" s="93" t="s">
        <v>111</v>
      </c>
      <c r="B75" s="93" t="s">
        <v>112</v>
      </c>
      <c r="C75" s="156" t="s">
        <v>105</v>
      </c>
      <c r="D75" s="147"/>
      <c r="E75" s="76"/>
      <c r="F75" s="76"/>
      <c r="G75" s="76"/>
      <c r="H75" s="76"/>
      <c r="I75" s="76"/>
      <c r="J75" s="76"/>
      <c r="K75" s="93"/>
      <c r="L75" s="33"/>
      <c r="M75" s="104"/>
      <c r="N75" s="105"/>
      <c r="O75" s="104"/>
      <c r="P75" s="105"/>
      <c r="Q75" s="104"/>
      <c r="R75" s="105"/>
      <c r="S75" s="104"/>
      <c r="T75" s="93"/>
      <c r="U75" s="12"/>
    </row>
    <row r="76" spans="1:21 16383:16383" s="13" customFormat="1" ht="11.45" customHeight="1" x14ac:dyDescent="0.2">
      <c r="A76" s="93" t="s">
        <v>114</v>
      </c>
      <c r="B76" s="93" t="s">
        <v>115</v>
      </c>
      <c r="C76" s="156" t="s">
        <v>116</v>
      </c>
      <c r="D76" s="147"/>
      <c r="E76" s="76"/>
      <c r="F76" s="76"/>
      <c r="G76" s="76"/>
      <c r="H76" s="76"/>
      <c r="I76" s="76"/>
      <c r="J76" s="76"/>
      <c r="K76" s="93"/>
      <c r="L76" s="33"/>
      <c r="M76" s="104"/>
      <c r="N76" s="105"/>
      <c r="O76" s="104"/>
      <c r="P76" s="105"/>
      <c r="Q76" s="104"/>
      <c r="R76" s="105"/>
      <c r="S76" s="104"/>
      <c r="T76" s="93"/>
      <c r="U76" s="12"/>
    </row>
    <row r="77" spans="1:21 16383:16383" s="13" customFormat="1" ht="11.45" customHeight="1" x14ac:dyDescent="0.2">
      <c r="A77" s="93" t="s">
        <v>117</v>
      </c>
      <c r="B77" s="93" t="s">
        <v>118</v>
      </c>
      <c r="C77" s="156" t="s">
        <v>127</v>
      </c>
      <c r="D77" s="147"/>
      <c r="E77" s="76"/>
      <c r="F77" s="76"/>
      <c r="G77" s="76"/>
      <c r="H77" s="76"/>
      <c r="I77" s="76"/>
      <c r="J77" s="76"/>
      <c r="K77" s="93"/>
      <c r="L77" s="33"/>
      <c r="M77" s="106">
        <v>2</v>
      </c>
      <c r="N77" s="107">
        <v>9</v>
      </c>
      <c r="O77" s="106"/>
      <c r="P77" s="107"/>
      <c r="Q77" s="106"/>
      <c r="R77" s="36"/>
      <c r="S77" s="34"/>
      <c r="T77" s="29"/>
      <c r="U77" s="12"/>
    </row>
    <row r="78" spans="1:21 16383:16383" s="13" customFormat="1" ht="11.45" customHeight="1" x14ac:dyDescent="0.2">
      <c r="A78" s="93"/>
      <c r="B78" s="93" t="s">
        <v>119</v>
      </c>
      <c r="C78" s="156">
        <v>400</v>
      </c>
      <c r="D78" s="147"/>
      <c r="E78" s="76"/>
      <c r="F78" s="76"/>
      <c r="G78" s="76"/>
      <c r="H78" s="76"/>
      <c r="I78" s="76"/>
      <c r="J78" s="76"/>
      <c r="K78" s="93"/>
      <c r="L78" s="33"/>
      <c r="M78" s="147">
        <v>100</v>
      </c>
      <c r="N78" s="152"/>
      <c r="O78" s="147">
        <v>100</v>
      </c>
      <c r="P78" s="152"/>
      <c r="Q78" s="147">
        <v>100</v>
      </c>
      <c r="R78" s="152"/>
      <c r="S78" s="146">
        <v>100</v>
      </c>
      <c r="T78" s="147"/>
      <c r="U78" s="12"/>
    </row>
    <row r="79" spans="1:21 16383:16383" s="13" customFormat="1" ht="11.45" customHeight="1" x14ac:dyDescent="0.2">
      <c r="A79" s="166" t="s">
        <v>170</v>
      </c>
      <c r="B79" s="167"/>
      <c r="C79" s="167"/>
      <c r="D79" s="168"/>
      <c r="E79" s="76"/>
      <c r="F79" s="76"/>
      <c r="G79" s="76"/>
      <c r="H79" s="76"/>
      <c r="I79" s="76"/>
      <c r="J79" s="76"/>
      <c r="K79" s="76"/>
      <c r="L79" s="67"/>
      <c r="M79" s="102"/>
      <c r="N79" s="103"/>
      <c r="O79" s="102"/>
      <c r="P79" s="103"/>
      <c r="Q79" s="102"/>
      <c r="R79" s="103"/>
      <c r="S79" s="102"/>
      <c r="T79" s="76"/>
      <c r="U79" s="12"/>
    </row>
    <row r="80" spans="1:21 16383:16383" s="13" customFormat="1" ht="11.45" customHeight="1" x14ac:dyDescent="0.2">
      <c r="A80" s="169" t="s">
        <v>123</v>
      </c>
      <c r="B80" s="170"/>
      <c r="C80" s="170"/>
      <c r="D80" s="170"/>
      <c r="E80" s="170"/>
      <c r="F80" s="171"/>
      <c r="G80" s="160" t="s">
        <v>120</v>
      </c>
      <c r="H80" s="163" t="s">
        <v>121</v>
      </c>
      <c r="I80" s="164"/>
      <c r="J80" s="164"/>
      <c r="K80" s="164"/>
      <c r="L80" s="165"/>
      <c r="M80" s="68">
        <v>612</v>
      </c>
      <c r="N80" s="69">
        <v>792</v>
      </c>
      <c r="O80" s="68"/>
      <c r="P80" s="69"/>
      <c r="Q80" s="68"/>
      <c r="R80" s="69"/>
      <c r="S80" s="68"/>
      <c r="T80" s="77"/>
      <c r="U80" s="12"/>
    </row>
    <row r="81" spans="1:21" s="13" customFormat="1" ht="11.45" customHeight="1" x14ac:dyDescent="0.2">
      <c r="A81" s="172"/>
      <c r="B81" s="173"/>
      <c r="C81" s="173"/>
      <c r="D81" s="173"/>
      <c r="E81" s="173"/>
      <c r="F81" s="174"/>
      <c r="G81" s="161"/>
      <c r="H81" s="163" t="s">
        <v>124</v>
      </c>
      <c r="I81" s="164"/>
      <c r="J81" s="164"/>
      <c r="K81" s="164"/>
      <c r="L81" s="165"/>
      <c r="M81" s="68"/>
      <c r="N81" s="69"/>
      <c r="O81" s="68"/>
      <c r="P81" s="69"/>
      <c r="Q81" s="68"/>
      <c r="R81" s="69"/>
      <c r="S81" s="68"/>
      <c r="T81" s="77"/>
      <c r="U81" s="12"/>
    </row>
    <row r="82" spans="1:21" s="13" customFormat="1" ht="11.45" customHeight="1" x14ac:dyDescent="0.2">
      <c r="A82" s="172"/>
      <c r="B82" s="173"/>
      <c r="C82" s="173"/>
      <c r="D82" s="173"/>
      <c r="E82" s="173"/>
      <c r="F82" s="174"/>
      <c r="G82" s="161"/>
      <c r="H82" s="163" t="s">
        <v>125</v>
      </c>
      <c r="I82" s="164"/>
      <c r="J82" s="164"/>
      <c r="K82" s="164"/>
      <c r="L82" s="165"/>
      <c r="M82" s="68"/>
      <c r="N82" s="69">
        <v>3</v>
      </c>
      <c r="O82" s="68"/>
      <c r="P82" s="69"/>
      <c r="Q82" s="68"/>
      <c r="R82" s="69"/>
      <c r="S82" s="68"/>
      <c r="T82" s="77"/>
      <c r="U82" s="12"/>
    </row>
    <row r="83" spans="1:21" s="13" customFormat="1" ht="11.45" customHeight="1" x14ac:dyDescent="0.2">
      <c r="A83" s="172"/>
      <c r="B83" s="173"/>
      <c r="C83" s="173"/>
      <c r="D83" s="173"/>
      <c r="E83" s="173"/>
      <c r="F83" s="174"/>
      <c r="G83" s="161"/>
      <c r="H83" s="163" t="s">
        <v>126</v>
      </c>
      <c r="I83" s="164"/>
      <c r="J83" s="164"/>
      <c r="K83" s="164"/>
      <c r="L83" s="165"/>
      <c r="M83" s="68">
        <v>4</v>
      </c>
      <c r="N83" s="69">
        <v>4</v>
      </c>
      <c r="O83" s="68"/>
      <c r="P83" s="69"/>
      <c r="Q83" s="68"/>
      <c r="R83" s="69"/>
      <c r="S83" s="68"/>
      <c r="T83" s="77"/>
      <c r="U83" s="12"/>
    </row>
    <row r="84" spans="1:21" s="13" customFormat="1" ht="11.45" customHeight="1" x14ac:dyDescent="0.2">
      <c r="A84" s="175"/>
      <c r="B84" s="176"/>
      <c r="C84" s="176"/>
      <c r="D84" s="176"/>
      <c r="E84" s="176"/>
      <c r="F84" s="177"/>
      <c r="G84" s="162"/>
      <c r="H84" s="163" t="s">
        <v>122</v>
      </c>
      <c r="I84" s="164"/>
      <c r="J84" s="164"/>
      <c r="K84" s="164"/>
      <c r="L84" s="165"/>
      <c r="M84" s="68"/>
      <c r="N84" s="69">
        <v>2</v>
      </c>
      <c r="O84" s="68"/>
      <c r="P84" s="69"/>
      <c r="Q84" s="68"/>
      <c r="R84" s="69"/>
      <c r="S84" s="68"/>
      <c r="T84" s="77"/>
      <c r="U84" s="12"/>
    </row>
    <row r="85" spans="1:21" s="109" customFormat="1" ht="11.45" customHeight="1" x14ac:dyDescent="0.2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08"/>
      <c r="M85" s="15"/>
      <c r="N85" s="15"/>
      <c r="O85" s="15"/>
      <c r="P85" s="15"/>
      <c r="Q85" s="15"/>
      <c r="R85" s="15"/>
      <c r="S85" s="15"/>
      <c r="T85" s="15"/>
      <c r="U85" s="14"/>
    </row>
    <row r="86" spans="1:21" s="109" customFormat="1" ht="11.45" customHeight="1" x14ac:dyDescent="0.2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08"/>
      <c r="M86" s="15"/>
      <c r="N86" s="15"/>
      <c r="O86" s="15"/>
      <c r="P86" s="15"/>
      <c r="Q86" s="15"/>
      <c r="R86" s="15"/>
      <c r="S86" s="15"/>
      <c r="T86" s="15"/>
      <c r="U86" s="14"/>
    </row>
    <row r="87" spans="1:21" s="109" customFormat="1" ht="11.45" customHeight="1" x14ac:dyDescent="0.2">
      <c r="A87" s="110"/>
      <c r="B87" s="110"/>
      <c r="C87" s="110"/>
      <c r="D87" s="111"/>
      <c r="E87" s="111"/>
      <c r="F87" s="112"/>
      <c r="G87" s="111"/>
      <c r="H87" s="111"/>
      <c r="I87" s="111"/>
      <c r="J87" s="111"/>
      <c r="K87" s="111"/>
      <c r="L87" s="113"/>
      <c r="M87" s="111"/>
      <c r="N87" s="111"/>
      <c r="O87" s="111"/>
      <c r="P87" s="15"/>
      <c r="Q87" s="15"/>
      <c r="R87" s="15"/>
      <c r="S87" s="15"/>
      <c r="T87" s="15"/>
      <c r="U87" s="14"/>
    </row>
    <row r="88" spans="1:21" s="109" customFormat="1" ht="11.45" customHeight="1" x14ac:dyDescent="0.2">
      <c r="A88" s="110"/>
      <c r="B88" s="110"/>
      <c r="C88" s="114"/>
      <c r="D88" s="111"/>
      <c r="E88" s="111"/>
      <c r="F88" s="112"/>
      <c r="G88" s="111"/>
      <c r="H88" s="111"/>
      <c r="I88" s="111"/>
      <c r="J88" s="111"/>
      <c r="K88" s="111"/>
      <c r="L88" s="113"/>
      <c r="M88" s="111"/>
      <c r="N88" s="111"/>
      <c r="O88" s="111"/>
      <c r="P88" s="15"/>
      <c r="Q88" s="15"/>
      <c r="R88" s="15"/>
      <c r="S88" s="15"/>
      <c r="T88" s="15"/>
      <c r="U88" s="14"/>
    </row>
    <row r="89" spans="1:21" s="109" customFormat="1" ht="11.45" customHeight="1" x14ac:dyDescent="0.2">
      <c r="A89" s="110"/>
      <c r="B89" s="110"/>
      <c r="C89" s="114"/>
      <c r="D89" s="111"/>
      <c r="E89" s="111"/>
      <c r="F89" s="112"/>
      <c r="G89" s="111"/>
      <c r="H89" s="111"/>
      <c r="I89" s="111"/>
      <c r="J89" s="111"/>
      <c r="K89" s="111"/>
      <c r="L89" s="113"/>
      <c r="M89" s="111"/>
      <c r="N89" s="111"/>
      <c r="O89" s="111"/>
      <c r="P89" s="15"/>
      <c r="Q89" s="15"/>
      <c r="R89" s="15"/>
      <c r="S89" s="15"/>
      <c r="T89" s="15"/>
      <c r="U89" s="14"/>
    </row>
    <row r="90" spans="1:21" s="109" customFormat="1" ht="11.45" customHeight="1" x14ac:dyDescent="0.2">
      <c r="A90" s="110"/>
      <c r="B90" s="110"/>
      <c r="C90" s="114"/>
      <c r="D90" s="111"/>
      <c r="E90" s="111"/>
      <c r="F90" s="112"/>
      <c r="G90" s="111"/>
      <c r="H90" s="111"/>
      <c r="I90" s="111"/>
      <c r="J90" s="111"/>
      <c r="K90" s="111"/>
      <c r="L90" s="113"/>
      <c r="M90" s="111"/>
      <c r="N90" s="111"/>
      <c r="O90" s="111"/>
      <c r="P90" s="15"/>
      <c r="Q90" s="15"/>
      <c r="R90" s="15"/>
      <c r="S90" s="15"/>
      <c r="T90" s="15"/>
      <c r="U90" s="14"/>
    </row>
    <row r="91" spans="1:21" s="109" customFormat="1" ht="11.45" customHeight="1" x14ac:dyDescent="0.2">
      <c r="A91" s="110"/>
      <c r="B91" s="110"/>
      <c r="C91" s="114"/>
      <c r="D91" s="111"/>
      <c r="E91" s="111"/>
      <c r="F91" s="112"/>
      <c r="G91" s="111"/>
      <c r="H91" s="111"/>
      <c r="I91" s="111"/>
      <c r="J91" s="111"/>
      <c r="K91" s="111"/>
      <c r="L91" s="113"/>
      <c r="M91" s="111"/>
      <c r="N91" s="111"/>
      <c r="O91" s="111"/>
      <c r="P91" s="15"/>
      <c r="Q91" s="15"/>
      <c r="R91" s="15"/>
      <c r="S91" s="15"/>
      <c r="T91" s="15"/>
      <c r="U91" s="14"/>
    </row>
    <row r="92" spans="1:21" s="109" customFormat="1" ht="11.45" customHeight="1" x14ac:dyDescent="0.2">
      <c r="A92" s="115"/>
      <c r="B92" s="115"/>
      <c r="C92" s="111"/>
      <c r="D92" s="111"/>
      <c r="E92" s="111"/>
      <c r="F92" s="112"/>
      <c r="G92" s="111"/>
      <c r="H92" s="111"/>
      <c r="I92" s="111"/>
      <c r="J92" s="111"/>
      <c r="K92" s="111"/>
      <c r="L92" s="113"/>
      <c r="M92" s="111"/>
      <c r="N92" s="111"/>
      <c r="O92" s="111"/>
      <c r="P92" s="15"/>
      <c r="Q92" s="15"/>
      <c r="R92" s="15"/>
      <c r="S92" s="15"/>
      <c r="T92" s="15"/>
      <c r="U92" s="14"/>
    </row>
    <row r="93" spans="1:21" s="109" customFormat="1" ht="11.45" customHeight="1" x14ac:dyDescent="0.2">
      <c r="A93" s="157"/>
      <c r="B93" s="158"/>
      <c r="C93" s="158"/>
      <c r="D93" s="158"/>
      <c r="E93" s="158"/>
      <c r="F93" s="159"/>
      <c r="G93" s="157"/>
      <c r="H93" s="157"/>
      <c r="I93" s="157"/>
      <c r="J93" s="111"/>
      <c r="K93" s="111"/>
      <c r="L93" s="113"/>
      <c r="M93" s="111"/>
      <c r="N93" s="111"/>
      <c r="O93" s="111"/>
      <c r="P93" s="15"/>
      <c r="Q93" s="15"/>
      <c r="R93" s="15"/>
      <c r="S93" s="15"/>
      <c r="T93" s="15"/>
      <c r="U93" s="14"/>
    </row>
    <row r="94" spans="1:21" s="109" customFormat="1" ht="11.45" customHeight="1" x14ac:dyDescent="0.2">
      <c r="A94" s="158"/>
      <c r="B94" s="158"/>
      <c r="C94" s="158"/>
      <c r="D94" s="158"/>
      <c r="E94" s="158"/>
      <c r="F94" s="159"/>
      <c r="G94" s="157"/>
      <c r="H94" s="157"/>
      <c r="I94" s="157"/>
      <c r="J94" s="111"/>
      <c r="K94" s="111"/>
      <c r="L94" s="113"/>
      <c r="M94" s="111"/>
      <c r="N94" s="111"/>
      <c r="O94" s="111"/>
      <c r="P94" s="15"/>
      <c r="Q94" s="15"/>
      <c r="R94" s="15"/>
      <c r="S94" s="15"/>
      <c r="T94" s="15"/>
      <c r="U94" s="14"/>
    </row>
    <row r="95" spans="1:21" s="109" customFormat="1" ht="11.45" customHeight="1" x14ac:dyDescent="0.2">
      <c r="A95" s="158"/>
      <c r="B95" s="158"/>
      <c r="C95" s="158"/>
      <c r="D95" s="158"/>
      <c r="E95" s="158"/>
      <c r="F95" s="159"/>
      <c r="G95" s="157"/>
      <c r="H95" s="157"/>
      <c r="I95" s="157"/>
      <c r="J95" s="111"/>
      <c r="K95" s="111"/>
      <c r="L95" s="113"/>
      <c r="M95" s="111"/>
      <c r="N95" s="111"/>
      <c r="O95" s="111"/>
      <c r="P95" s="15"/>
      <c r="Q95" s="15"/>
      <c r="R95" s="15"/>
      <c r="S95" s="15"/>
      <c r="T95" s="15"/>
      <c r="U95" s="14"/>
    </row>
    <row r="96" spans="1:21" s="109" customFormat="1" ht="11.45" customHeight="1" x14ac:dyDescent="0.2">
      <c r="A96" s="158"/>
      <c r="B96" s="158"/>
      <c r="C96" s="158"/>
      <c r="D96" s="158"/>
      <c r="E96" s="158"/>
      <c r="F96" s="159"/>
      <c r="G96" s="157"/>
      <c r="H96" s="157"/>
      <c r="I96" s="157"/>
      <c r="J96" s="111"/>
      <c r="K96" s="111"/>
      <c r="L96" s="113"/>
      <c r="M96" s="111"/>
      <c r="N96" s="111"/>
      <c r="O96" s="111"/>
      <c r="P96" s="15"/>
      <c r="Q96" s="15"/>
      <c r="R96" s="15"/>
      <c r="S96" s="15"/>
      <c r="T96" s="15"/>
      <c r="U96" s="14"/>
    </row>
    <row r="97" spans="1:21" s="109" customFormat="1" ht="11.45" customHeight="1" x14ac:dyDescent="0.2">
      <c r="A97" s="158"/>
      <c r="B97" s="158"/>
      <c r="C97" s="158"/>
      <c r="D97" s="158"/>
      <c r="E97" s="158"/>
      <c r="F97" s="159"/>
      <c r="G97" s="157"/>
      <c r="H97" s="157"/>
      <c r="I97" s="157"/>
      <c r="J97" s="111"/>
      <c r="K97" s="111"/>
      <c r="L97" s="113"/>
      <c r="M97" s="111"/>
      <c r="N97" s="111"/>
      <c r="O97" s="111"/>
      <c r="P97" s="15"/>
      <c r="Q97" s="15"/>
      <c r="R97" s="15"/>
      <c r="S97" s="15"/>
      <c r="T97" s="15"/>
      <c r="U97" s="14"/>
    </row>
    <row r="98" spans="1:21" s="109" customFormat="1" ht="11.45" customHeight="1" x14ac:dyDescent="0.2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08"/>
      <c r="M98" s="15"/>
      <c r="N98" s="15"/>
      <c r="O98" s="15"/>
      <c r="P98" s="15"/>
      <c r="Q98" s="15"/>
      <c r="R98" s="15"/>
      <c r="S98" s="15"/>
      <c r="T98" s="15"/>
      <c r="U98" s="14"/>
    </row>
    <row r="99" spans="1:21" s="109" customFormat="1" ht="11.45" customHeight="1" x14ac:dyDescent="0.2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08"/>
      <c r="M99" s="15"/>
      <c r="N99" s="15"/>
      <c r="O99" s="15"/>
      <c r="P99" s="15"/>
      <c r="Q99" s="15"/>
      <c r="R99" s="15"/>
      <c r="S99" s="15"/>
      <c r="T99" s="15"/>
      <c r="U99" s="14"/>
    </row>
    <row r="100" spans="1:21" s="109" customFormat="1" ht="11.45" customHeight="1" x14ac:dyDescent="0.2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08"/>
      <c r="M100" s="15"/>
      <c r="N100" s="15"/>
      <c r="O100" s="15"/>
      <c r="P100" s="15"/>
      <c r="Q100" s="15"/>
      <c r="R100" s="15"/>
      <c r="S100" s="15"/>
      <c r="T100" s="15"/>
      <c r="U100" s="14"/>
    </row>
    <row r="101" spans="1:21" s="109" customFormat="1" ht="11.45" customHeight="1" x14ac:dyDescent="0.2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08"/>
      <c r="M101" s="15"/>
      <c r="N101" s="15"/>
      <c r="O101" s="15"/>
      <c r="P101" s="15"/>
      <c r="Q101" s="15"/>
      <c r="R101" s="15"/>
      <c r="S101" s="15"/>
      <c r="T101" s="15"/>
      <c r="U101" s="14"/>
    </row>
    <row r="102" spans="1:21" s="109" customFormat="1" ht="11.45" customHeight="1" x14ac:dyDescent="0.2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08"/>
      <c r="M102" s="15"/>
      <c r="N102" s="15"/>
      <c r="O102" s="15"/>
      <c r="P102" s="15"/>
      <c r="Q102" s="15"/>
      <c r="R102" s="15"/>
      <c r="S102" s="15"/>
      <c r="T102" s="15"/>
      <c r="U102" s="14"/>
    </row>
    <row r="103" spans="1:21" s="109" customFormat="1" ht="11.45" customHeight="1" x14ac:dyDescent="0.2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08"/>
      <c r="M103" s="15"/>
      <c r="N103" s="15"/>
      <c r="O103" s="15"/>
      <c r="P103" s="15"/>
      <c r="Q103" s="15"/>
      <c r="R103" s="15"/>
      <c r="S103" s="15"/>
      <c r="T103" s="15"/>
      <c r="U103" s="14"/>
    </row>
    <row r="104" spans="1:21" s="109" customFormat="1" ht="11.45" customHeight="1" x14ac:dyDescent="0.2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08"/>
      <c r="M104" s="15"/>
      <c r="N104" s="15"/>
      <c r="O104" s="15"/>
      <c r="P104" s="15"/>
      <c r="Q104" s="15"/>
      <c r="R104" s="15"/>
      <c r="S104" s="15"/>
      <c r="T104" s="15"/>
      <c r="U104" s="14"/>
    </row>
    <row r="105" spans="1:21" s="109" customFormat="1" ht="11.45" customHeight="1" x14ac:dyDescent="0.2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08"/>
      <c r="M105" s="15"/>
      <c r="N105" s="15"/>
      <c r="O105" s="15"/>
      <c r="P105" s="15"/>
      <c r="Q105" s="15"/>
      <c r="R105" s="15"/>
      <c r="S105" s="15"/>
      <c r="T105" s="15"/>
      <c r="U105" s="14"/>
    </row>
    <row r="106" spans="1:21" s="109" customFormat="1" ht="11.45" customHeight="1" x14ac:dyDescent="0.2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08"/>
      <c r="M106" s="15"/>
      <c r="N106" s="15"/>
      <c r="O106" s="15"/>
      <c r="P106" s="15"/>
      <c r="Q106" s="15"/>
      <c r="R106" s="15"/>
      <c r="S106" s="15"/>
      <c r="T106" s="15"/>
      <c r="U106" s="14"/>
    </row>
    <row r="107" spans="1:21" s="109" customFormat="1" ht="11.45" customHeight="1" x14ac:dyDescent="0.2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08"/>
      <c r="M107" s="15"/>
      <c r="N107" s="15"/>
      <c r="O107" s="15"/>
      <c r="P107" s="15"/>
      <c r="Q107" s="15"/>
      <c r="R107" s="15"/>
      <c r="S107" s="15"/>
      <c r="T107" s="15"/>
      <c r="U107" s="14"/>
    </row>
    <row r="108" spans="1:21" s="109" customFormat="1" ht="11.45" customHeight="1" x14ac:dyDescent="0.2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08"/>
      <c r="M108" s="15"/>
      <c r="N108" s="15"/>
      <c r="O108" s="15"/>
      <c r="P108" s="15"/>
      <c r="Q108" s="15"/>
      <c r="R108" s="15"/>
      <c r="S108" s="15"/>
      <c r="T108" s="15"/>
      <c r="U108" s="14"/>
    </row>
    <row r="109" spans="1:21" s="109" customFormat="1" ht="11.45" customHeight="1" x14ac:dyDescent="0.2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08"/>
      <c r="M109" s="15"/>
      <c r="N109" s="15"/>
      <c r="O109" s="15"/>
      <c r="P109" s="15"/>
      <c r="Q109" s="15"/>
      <c r="R109" s="15"/>
      <c r="S109" s="15"/>
      <c r="T109" s="15"/>
      <c r="U109" s="14"/>
    </row>
    <row r="110" spans="1:21" s="109" customFormat="1" ht="11.45" customHeight="1" x14ac:dyDescent="0.2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08"/>
      <c r="M110" s="15"/>
      <c r="N110" s="15"/>
      <c r="O110" s="15"/>
      <c r="P110" s="15"/>
      <c r="Q110" s="15"/>
      <c r="R110" s="15"/>
      <c r="S110" s="15"/>
      <c r="T110" s="15"/>
      <c r="U110" s="14"/>
    </row>
    <row r="111" spans="1:21" s="109" customFormat="1" ht="11.45" customHeight="1" x14ac:dyDescent="0.2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08"/>
      <c r="M111" s="15"/>
      <c r="N111" s="15"/>
      <c r="O111" s="15"/>
      <c r="P111" s="15"/>
      <c r="Q111" s="15"/>
      <c r="R111" s="15"/>
      <c r="S111" s="15"/>
      <c r="T111" s="15"/>
      <c r="U111" s="14"/>
    </row>
    <row r="112" spans="1:21" s="109" customFormat="1" ht="11.45" customHeight="1" x14ac:dyDescent="0.2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08"/>
      <c r="M112" s="15"/>
      <c r="N112" s="15"/>
      <c r="O112" s="15"/>
      <c r="P112" s="15"/>
      <c r="Q112" s="15"/>
      <c r="R112" s="15"/>
      <c r="S112" s="15"/>
      <c r="T112" s="15"/>
      <c r="U112" s="14"/>
    </row>
    <row r="113" spans="1:21" s="109" customFormat="1" ht="11.45" customHeight="1" x14ac:dyDescent="0.2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08"/>
      <c r="M113" s="15"/>
      <c r="N113" s="15"/>
      <c r="O113" s="15"/>
      <c r="P113" s="15"/>
      <c r="Q113" s="15"/>
      <c r="R113" s="15"/>
      <c r="S113" s="15"/>
      <c r="T113" s="15"/>
      <c r="U113" s="14"/>
    </row>
    <row r="114" spans="1:21" s="109" customFormat="1" ht="11.45" customHeight="1" x14ac:dyDescent="0.2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08"/>
      <c r="M114" s="15"/>
      <c r="N114" s="15"/>
      <c r="O114" s="15"/>
      <c r="P114" s="15"/>
      <c r="Q114" s="15"/>
      <c r="R114" s="15"/>
      <c r="S114" s="15"/>
      <c r="T114" s="15"/>
      <c r="U114" s="14"/>
    </row>
    <row r="115" spans="1:21" s="109" customFormat="1" ht="11.45" customHeight="1" x14ac:dyDescent="0.2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08"/>
      <c r="M115" s="15"/>
      <c r="N115" s="15"/>
      <c r="O115" s="15"/>
      <c r="P115" s="15"/>
      <c r="Q115" s="15"/>
      <c r="R115" s="15"/>
      <c r="S115" s="15"/>
      <c r="T115" s="15"/>
      <c r="U115" s="14"/>
    </row>
    <row r="116" spans="1:21" s="109" customFormat="1" ht="11.45" customHeight="1" x14ac:dyDescent="0.2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08"/>
      <c r="M116" s="15"/>
      <c r="N116" s="15"/>
      <c r="O116" s="15"/>
      <c r="P116" s="15"/>
      <c r="Q116" s="15"/>
      <c r="R116" s="15"/>
      <c r="S116" s="15"/>
      <c r="T116" s="15"/>
      <c r="U116" s="14"/>
    </row>
    <row r="117" spans="1:21" s="109" customFormat="1" ht="11.45" customHeight="1" x14ac:dyDescent="0.2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08"/>
      <c r="M117" s="15"/>
      <c r="N117" s="15"/>
      <c r="O117" s="15"/>
      <c r="P117" s="15"/>
      <c r="Q117" s="15"/>
      <c r="R117" s="15"/>
      <c r="S117" s="15"/>
      <c r="T117" s="15"/>
      <c r="U117" s="14"/>
    </row>
    <row r="118" spans="1:21" s="109" customFormat="1" ht="11.45" customHeight="1" x14ac:dyDescent="0.2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08"/>
      <c r="M118" s="15"/>
      <c r="N118" s="15"/>
      <c r="O118" s="15"/>
      <c r="P118" s="15"/>
      <c r="Q118" s="15"/>
      <c r="R118" s="15"/>
      <c r="S118" s="15"/>
      <c r="T118" s="15"/>
      <c r="U118" s="14"/>
    </row>
    <row r="119" spans="1:21" s="109" customFormat="1" ht="11.45" customHeight="1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08"/>
      <c r="M119" s="15"/>
      <c r="N119" s="15"/>
      <c r="O119" s="15"/>
      <c r="P119" s="15"/>
      <c r="Q119" s="15"/>
      <c r="R119" s="15"/>
      <c r="S119" s="15"/>
      <c r="T119" s="15"/>
      <c r="U119" s="14"/>
    </row>
    <row r="120" spans="1:21" s="109" customFormat="1" ht="11.45" customHeight="1" x14ac:dyDescent="0.2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08"/>
      <c r="M120" s="15"/>
      <c r="N120" s="15"/>
      <c r="O120" s="15"/>
      <c r="P120" s="15"/>
      <c r="Q120" s="15"/>
      <c r="R120" s="15"/>
      <c r="S120" s="15"/>
      <c r="T120" s="15"/>
      <c r="U120" s="14"/>
    </row>
    <row r="121" spans="1:21" s="109" customFormat="1" ht="11.45" customHeight="1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08"/>
      <c r="M121" s="15"/>
      <c r="N121" s="15"/>
      <c r="O121" s="15"/>
      <c r="P121" s="15"/>
      <c r="Q121" s="15"/>
      <c r="R121" s="15"/>
      <c r="S121" s="15"/>
      <c r="T121" s="15"/>
      <c r="U121" s="14"/>
    </row>
    <row r="122" spans="1:21" s="109" customFormat="1" ht="11.45" customHeight="1" x14ac:dyDescent="0.2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08"/>
      <c r="M122" s="15"/>
      <c r="N122" s="15"/>
      <c r="O122" s="15"/>
      <c r="P122" s="15"/>
      <c r="Q122" s="15"/>
      <c r="R122" s="15"/>
      <c r="S122" s="15"/>
      <c r="T122" s="15"/>
      <c r="U122" s="14"/>
    </row>
    <row r="123" spans="1:21" s="109" customFormat="1" ht="11.45" customHeight="1" x14ac:dyDescent="0.2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08"/>
      <c r="M123" s="15"/>
      <c r="N123" s="15"/>
      <c r="O123" s="15"/>
      <c r="P123" s="15"/>
      <c r="Q123" s="15"/>
      <c r="R123" s="15"/>
      <c r="S123" s="15"/>
      <c r="T123" s="15"/>
      <c r="U123" s="14"/>
    </row>
    <row r="124" spans="1:21" s="109" customFormat="1" ht="11.45" customHeight="1" x14ac:dyDescent="0.2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08"/>
      <c r="M124" s="15"/>
      <c r="N124" s="15"/>
      <c r="O124" s="15"/>
      <c r="P124" s="15"/>
      <c r="Q124" s="15"/>
      <c r="R124" s="15"/>
      <c r="S124" s="15"/>
      <c r="T124" s="15"/>
      <c r="U124" s="14"/>
    </row>
    <row r="125" spans="1:21" s="109" customFormat="1" ht="11.45" customHeight="1" x14ac:dyDescent="0.2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08"/>
      <c r="M125" s="15"/>
      <c r="N125" s="15"/>
      <c r="O125" s="15"/>
      <c r="P125" s="15"/>
      <c r="Q125" s="15"/>
      <c r="R125" s="15"/>
      <c r="S125" s="15"/>
      <c r="T125" s="15"/>
      <c r="U125" s="14"/>
    </row>
    <row r="126" spans="1:21" s="109" customFormat="1" ht="11.45" customHeight="1" x14ac:dyDescent="0.2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08"/>
      <c r="M126" s="15"/>
      <c r="N126" s="15"/>
      <c r="O126" s="15"/>
      <c r="P126" s="15"/>
      <c r="Q126" s="15"/>
      <c r="R126" s="15"/>
      <c r="S126" s="15"/>
      <c r="T126" s="15"/>
      <c r="U126" s="14"/>
    </row>
    <row r="127" spans="1:21" s="109" customFormat="1" ht="11.45" customHeight="1" x14ac:dyDescent="0.2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08"/>
      <c r="M127" s="15"/>
      <c r="N127" s="15"/>
      <c r="O127" s="15"/>
      <c r="P127" s="15"/>
      <c r="Q127" s="15"/>
      <c r="R127" s="15"/>
      <c r="S127" s="15"/>
      <c r="T127" s="15"/>
      <c r="U127" s="14"/>
    </row>
    <row r="128" spans="1:21" s="109" customFormat="1" ht="11.45" customHeight="1" x14ac:dyDescent="0.2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08"/>
      <c r="M128" s="15"/>
      <c r="N128" s="15"/>
      <c r="O128" s="15"/>
      <c r="P128" s="15"/>
      <c r="Q128" s="15"/>
      <c r="R128" s="15"/>
      <c r="S128" s="15"/>
      <c r="T128" s="15"/>
      <c r="U128" s="14"/>
    </row>
    <row r="129" spans="1:21" s="109" customFormat="1" ht="11.45" customHeight="1" x14ac:dyDescent="0.2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08"/>
      <c r="M129" s="15"/>
      <c r="N129" s="15"/>
      <c r="O129" s="15"/>
      <c r="P129" s="15"/>
      <c r="Q129" s="15"/>
      <c r="R129" s="15"/>
      <c r="S129" s="15"/>
      <c r="T129" s="15"/>
      <c r="U129" s="14"/>
    </row>
    <row r="130" spans="1:21" s="109" customFormat="1" ht="11.45" customHeight="1" x14ac:dyDescent="0.2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08"/>
      <c r="M130" s="15"/>
      <c r="N130" s="15"/>
      <c r="O130" s="15"/>
      <c r="P130" s="15"/>
      <c r="Q130" s="15"/>
      <c r="R130" s="15"/>
      <c r="S130" s="15"/>
      <c r="T130" s="15"/>
      <c r="U130" s="14"/>
    </row>
    <row r="131" spans="1:21" s="109" customFormat="1" ht="11.45" customHeight="1" x14ac:dyDescent="0.2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08"/>
      <c r="M131" s="15"/>
      <c r="N131" s="15"/>
      <c r="O131" s="15"/>
      <c r="P131" s="15"/>
      <c r="Q131" s="15"/>
      <c r="R131" s="15"/>
      <c r="S131" s="15"/>
      <c r="T131" s="15"/>
      <c r="U131" s="14"/>
    </row>
    <row r="132" spans="1:21" s="109" customFormat="1" ht="11.45" customHeight="1" x14ac:dyDescent="0.2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08"/>
      <c r="M132" s="15"/>
      <c r="N132" s="15"/>
      <c r="O132" s="15"/>
      <c r="P132" s="15"/>
      <c r="Q132" s="15"/>
      <c r="R132" s="15"/>
      <c r="S132" s="15"/>
      <c r="T132" s="15"/>
      <c r="U132" s="14"/>
    </row>
    <row r="133" spans="1:21" s="109" customFormat="1" ht="11.45" customHeight="1" x14ac:dyDescent="0.2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08"/>
      <c r="M133" s="15"/>
      <c r="N133" s="15"/>
      <c r="O133" s="15"/>
      <c r="P133" s="15"/>
      <c r="Q133" s="15"/>
      <c r="R133" s="15"/>
      <c r="S133" s="15"/>
      <c r="T133" s="15"/>
      <c r="U133" s="14"/>
    </row>
    <row r="134" spans="1:21" s="109" customFormat="1" ht="11.45" customHeight="1" x14ac:dyDescent="0.2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08"/>
      <c r="M134" s="15"/>
      <c r="N134" s="15"/>
      <c r="O134" s="15"/>
      <c r="P134" s="15"/>
      <c r="Q134" s="15"/>
      <c r="R134" s="15"/>
      <c r="S134" s="15"/>
      <c r="T134" s="15"/>
      <c r="U134" s="14"/>
    </row>
    <row r="135" spans="1:21" s="109" customFormat="1" ht="11.45" customHeight="1" x14ac:dyDescent="0.2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08"/>
      <c r="M135" s="15"/>
      <c r="N135" s="15"/>
      <c r="O135" s="15"/>
      <c r="P135" s="15"/>
      <c r="Q135" s="15"/>
      <c r="R135" s="15"/>
      <c r="S135" s="15"/>
      <c r="T135" s="15"/>
      <c r="U135" s="14"/>
    </row>
    <row r="136" spans="1:21" s="109" customFormat="1" ht="11.45" customHeight="1" x14ac:dyDescent="0.2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08"/>
      <c r="M136" s="15"/>
      <c r="N136" s="15"/>
      <c r="O136" s="15"/>
      <c r="P136" s="15"/>
      <c r="Q136" s="15"/>
      <c r="R136" s="15"/>
      <c r="S136" s="15"/>
      <c r="T136" s="15"/>
      <c r="U136" s="14"/>
    </row>
    <row r="137" spans="1:21" s="109" customFormat="1" ht="11.45" customHeight="1" x14ac:dyDescent="0.2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08"/>
      <c r="M137" s="15"/>
      <c r="N137" s="15"/>
      <c r="O137" s="15"/>
      <c r="P137" s="15"/>
      <c r="Q137" s="15"/>
      <c r="R137" s="15"/>
      <c r="S137" s="15"/>
      <c r="T137" s="15"/>
      <c r="U137" s="14"/>
    </row>
    <row r="138" spans="1:21" s="109" customFormat="1" ht="11.45" customHeight="1" x14ac:dyDescent="0.2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08"/>
      <c r="M138" s="15"/>
      <c r="N138" s="15"/>
      <c r="O138" s="15"/>
      <c r="P138" s="15"/>
      <c r="Q138" s="15"/>
      <c r="R138" s="15"/>
      <c r="S138" s="15"/>
      <c r="T138" s="15"/>
      <c r="U138" s="14"/>
    </row>
    <row r="139" spans="1:21" s="4" customFormat="1" ht="11.25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5"/>
      <c r="M139" s="3"/>
      <c r="N139" s="3"/>
      <c r="O139" s="3"/>
      <c r="P139" s="3"/>
      <c r="Q139" s="3"/>
      <c r="R139" s="3"/>
      <c r="S139" s="3"/>
      <c r="T139" s="3"/>
      <c r="U139" s="8"/>
    </row>
    <row r="140" spans="1:21" s="2" customForma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6"/>
      <c r="M140" s="1"/>
      <c r="N140" s="1"/>
      <c r="O140" s="1"/>
      <c r="P140" s="1"/>
      <c r="Q140" s="1"/>
      <c r="R140" s="1"/>
      <c r="S140" s="1"/>
      <c r="T140" s="1"/>
      <c r="U140" s="9"/>
    </row>
    <row r="141" spans="1:21" s="2" customForma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6"/>
      <c r="M141" s="1"/>
      <c r="N141" s="1"/>
      <c r="O141" s="1"/>
      <c r="P141" s="1"/>
      <c r="Q141" s="1"/>
      <c r="R141" s="1"/>
      <c r="S141" s="1"/>
      <c r="T141" s="1"/>
      <c r="U141" s="9"/>
    </row>
    <row r="142" spans="1:21" s="2" customForma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6"/>
      <c r="M142" s="1"/>
      <c r="N142" s="1"/>
      <c r="O142" s="1"/>
      <c r="P142" s="1"/>
      <c r="Q142" s="1"/>
      <c r="R142" s="1"/>
      <c r="S142" s="1"/>
      <c r="T142" s="1"/>
      <c r="U142" s="9"/>
    </row>
  </sheetData>
  <mergeCells count="50">
    <mergeCell ref="A1:R1"/>
    <mergeCell ref="O3:P4"/>
    <mergeCell ref="Q3:R4"/>
    <mergeCell ref="H4:H5"/>
    <mergeCell ref="I4:I5"/>
    <mergeCell ref="J4:L4"/>
    <mergeCell ref="A2:A5"/>
    <mergeCell ref="B2:B5"/>
    <mergeCell ref="G2:L2"/>
    <mergeCell ref="G3:G5"/>
    <mergeCell ref="H3:L3"/>
    <mergeCell ref="M3:N4"/>
    <mergeCell ref="C2:F2"/>
    <mergeCell ref="A79:D79"/>
    <mergeCell ref="E3:E5"/>
    <mergeCell ref="A80:F84"/>
    <mergeCell ref="A44:B44"/>
    <mergeCell ref="A7:B7"/>
    <mergeCell ref="A71:B71"/>
    <mergeCell ref="A17:B17"/>
    <mergeCell ref="A22:B22"/>
    <mergeCell ref="F3:F5"/>
    <mergeCell ref="C76:D76"/>
    <mergeCell ref="G80:G84"/>
    <mergeCell ref="H80:L80"/>
    <mergeCell ref="H81:L81"/>
    <mergeCell ref="H82:L82"/>
    <mergeCell ref="H83:L83"/>
    <mergeCell ref="H84:L84"/>
    <mergeCell ref="A93:E97"/>
    <mergeCell ref="F93:F97"/>
    <mergeCell ref="G93:I93"/>
    <mergeCell ref="G94:I94"/>
    <mergeCell ref="G95:I95"/>
    <mergeCell ref="G96:I96"/>
    <mergeCell ref="G97:I97"/>
    <mergeCell ref="S78:T78"/>
    <mergeCell ref="M2:T2"/>
    <mergeCell ref="S3:T4"/>
    <mergeCell ref="Q78:R78"/>
    <mergeCell ref="C3:C5"/>
    <mergeCell ref="D3:D5"/>
    <mergeCell ref="M78:N78"/>
    <mergeCell ref="C72:D72"/>
    <mergeCell ref="C73:D73"/>
    <mergeCell ref="C74:D74"/>
    <mergeCell ref="C75:D75"/>
    <mergeCell ref="C77:D77"/>
    <mergeCell ref="C78:D78"/>
    <mergeCell ref="O78:P7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101-301 ТВ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Sbor</cp:lastModifiedBy>
  <dcterms:created xsi:type="dcterms:W3CDTF">2017-01-03T11:24:16Z</dcterms:created>
  <dcterms:modified xsi:type="dcterms:W3CDTF">2017-09-18T05:23:59Z</dcterms:modified>
</cp:coreProperties>
</file>